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aimos darbai\Darbai Lietuvos mastu\Agentūros tinklalapiui\Nuotekų tvarkymas\2019 duomenys\"/>
    </mc:Choice>
  </mc:AlternateContent>
  <xr:revisionPtr revIDLastSave="0" documentId="13_ncr:1_{2B25C077-A6BC-4A08-BBD8-D0D37753194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9" sheetId="3" r:id="rId1"/>
  </sheets>
  <definedNames>
    <definedName name="_xlnm._FilterDatabase" localSheetId="0" hidden="1">'2019'!$A$1:$BY$73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G72" i="3" l="1"/>
  <c r="CH72" i="3"/>
  <c r="CI72" i="3"/>
  <c r="CG63" i="3"/>
  <c r="CH63" i="3"/>
  <c r="CI63" i="3"/>
  <c r="CG56" i="3"/>
  <c r="CH56" i="3"/>
  <c r="CI56" i="3"/>
  <c r="CG51" i="3"/>
  <c r="CH51" i="3"/>
  <c r="CI51" i="3"/>
  <c r="CG46" i="3"/>
  <c r="CH46" i="3"/>
  <c r="CI46" i="3"/>
  <c r="CG38" i="3"/>
  <c r="CH38" i="3"/>
  <c r="CI38" i="3"/>
  <c r="CG31" i="3"/>
  <c r="CH31" i="3"/>
  <c r="CI31" i="3"/>
  <c r="CG25" i="3"/>
  <c r="CH25" i="3"/>
  <c r="CI25" i="3"/>
  <c r="CG17" i="3"/>
  <c r="CH17" i="3"/>
  <c r="CI17" i="3"/>
  <c r="CG8" i="3"/>
  <c r="CH8" i="3"/>
  <c r="CI8" i="3"/>
  <c r="B8" i="3"/>
  <c r="B17" i="3"/>
  <c r="B25" i="3"/>
  <c r="B31" i="3"/>
  <c r="B38" i="3"/>
  <c r="B46" i="3"/>
  <c r="B51" i="3"/>
  <c r="B56" i="3"/>
  <c r="B63" i="3"/>
  <c r="B72" i="3"/>
  <c r="CH73" i="3" l="1"/>
  <c r="CI73" i="3"/>
  <c r="CG73" i="3"/>
  <c r="B73" i="3"/>
  <c r="BM72" i="3"/>
  <c r="BT72" i="3" l="1"/>
  <c r="BU72" i="3"/>
  <c r="BV72" i="3"/>
  <c r="CB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S72" i="3"/>
  <c r="T72" i="3"/>
  <c r="R72" i="3"/>
  <c r="V72" i="3"/>
  <c r="U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N72" i="3"/>
  <c r="BO72" i="3"/>
  <c r="BP72" i="3"/>
  <c r="BQ72" i="3"/>
  <c r="BR72" i="3"/>
  <c r="BS72" i="3"/>
  <c r="BW72" i="3"/>
  <c r="BX72" i="3"/>
  <c r="BY72" i="3"/>
  <c r="BZ72" i="3"/>
  <c r="CA72" i="3"/>
  <c r="CC72" i="3"/>
  <c r="CD72" i="3"/>
  <c r="CE72" i="3"/>
  <c r="CF72" i="3"/>
  <c r="G25" i="3" l="1"/>
  <c r="BZ63" i="3" l="1"/>
  <c r="CA63" i="3"/>
  <c r="CB63" i="3"/>
  <c r="CC63" i="3"/>
  <c r="CD63" i="3"/>
  <c r="CE63" i="3"/>
  <c r="CF63" i="3"/>
  <c r="AP63" i="3"/>
  <c r="BZ56" i="3"/>
  <c r="CA56" i="3"/>
  <c r="CB56" i="3"/>
  <c r="CC56" i="3"/>
  <c r="CD56" i="3"/>
  <c r="CE56" i="3"/>
  <c r="CF56" i="3"/>
  <c r="AP56" i="3"/>
  <c r="BZ51" i="3"/>
  <c r="CA51" i="3"/>
  <c r="CB51" i="3"/>
  <c r="CC51" i="3"/>
  <c r="CD51" i="3"/>
  <c r="CE51" i="3"/>
  <c r="CF51" i="3"/>
  <c r="AP51" i="3"/>
  <c r="BZ46" i="3"/>
  <c r="CA46" i="3"/>
  <c r="CB46" i="3"/>
  <c r="CC46" i="3"/>
  <c r="CD46" i="3"/>
  <c r="CE46" i="3"/>
  <c r="CF46" i="3"/>
  <c r="AP46" i="3"/>
  <c r="BZ38" i="3"/>
  <c r="CA38" i="3"/>
  <c r="CB38" i="3"/>
  <c r="CC38" i="3"/>
  <c r="CD38" i="3"/>
  <c r="CE38" i="3"/>
  <c r="CF38" i="3"/>
  <c r="AP38" i="3"/>
  <c r="BZ31" i="3"/>
  <c r="CA31" i="3"/>
  <c r="CB31" i="3"/>
  <c r="CC31" i="3"/>
  <c r="CD31" i="3"/>
  <c r="CE31" i="3"/>
  <c r="CF31" i="3"/>
  <c r="AP31" i="3"/>
  <c r="BZ25" i="3"/>
  <c r="CA25" i="3"/>
  <c r="CB25" i="3"/>
  <c r="CC25" i="3"/>
  <c r="CD25" i="3"/>
  <c r="CE25" i="3"/>
  <c r="CF25" i="3"/>
  <c r="AP25" i="3"/>
  <c r="BZ17" i="3"/>
  <c r="CA17" i="3"/>
  <c r="CB17" i="3"/>
  <c r="CC17" i="3"/>
  <c r="CD17" i="3"/>
  <c r="CE17" i="3"/>
  <c r="CF17" i="3"/>
  <c r="AP17" i="3"/>
  <c r="BZ8" i="3"/>
  <c r="CA8" i="3"/>
  <c r="CB8" i="3"/>
  <c r="CC8" i="3"/>
  <c r="CD8" i="3"/>
  <c r="CE8" i="3"/>
  <c r="CF8" i="3"/>
  <c r="AP8" i="3"/>
  <c r="CC73" i="3" l="1"/>
  <c r="CB73" i="3"/>
  <c r="BZ73" i="3"/>
  <c r="CF73" i="3"/>
  <c r="CA73" i="3"/>
  <c r="AP73" i="3"/>
  <c r="CD73" i="3"/>
  <c r="CE73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S8" i="3"/>
  <c r="T8" i="3"/>
  <c r="R8" i="3"/>
  <c r="V8" i="3"/>
  <c r="U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BR8" i="3"/>
  <c r="BS8" i="3"/>
  <c r="BT8" i="3"/>
  <c r="BU8" i="3"/>
  <c r="BV8" i="3"/>
  <c r="BW8" i="3"/>
  <c r="AO8" i="3"/>
  <c r="BX8" i="3"/>
  <c r="BY8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S17" i="3"/>
  <c r="T17" i="3"/>
  <c r="R17" i="3"/>
  <c r="V17" i="3"/>
  <c r="U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BR17" i="3"/>
  <c r="BS17" i="3"/>
  <c r="BT17" i="3"/>
  <c r="BU17" i="3"/>
  <c r="BV17" i="3"/>
  <c r="BW17" i="3"/>
  <c r="AO17" i="3"/>
  <c r="BX17" i="3"/>
  <c r="BY17" i="3"/>
  <c r="C25" i="3"/>
  <c r="D25" i="3"/>
  <c r="E25" i="3"/>
  <c r="F25" i="3"/>
  <c r="H25" i="3"/>
  <c r="I25" i="3"/>
  <c r="J25" i="3"/>
  <c r="K25" i="3"/>
  <c r="L25" i="3"/>
  <c r="M25" i="3"/>
  <c r="N25" i="3"/>
  <c r="O25" i="3"/>
  <c r="P25" i="3"/>
  <c r="Q25" i="3"/>
  <c r="S25" i="3"/>
  <c r="T25" i="3"/>
  <c r="R25" i="3"/>
  <c r="V25" i="3"/>
  <c r="U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BR25" i="3"/>
  <c r="BS25" i="3"/>
  <c r="BT25" i="3"/>
  <c r="BU25" i="3"/>
  <c r="BV25" i="3"/>
  <c r="BW25" i="3"/>
  <c r="AO25" i="3"/>
  <c r="BX25" i="3"/>
  <c r="BY25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S31" i="3"/>
  <c r="T31" i="3"/>
  <c r="R31" i="3"/>
  <c r="V31" i="3"/>
  <c r="U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BR31" i="3"/>
  <c r="BS31" i="3"/>
  <c r="BT31" i="3"/>
  <c r="BU31" i="3"/>
  <c r="BV31" i="3"/>
  <c r="BW31" i="3"/>
  <c r="AO31" i="3"/>
  <c r="BX31" i="3"/>
  <c r="BY31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S38" i="3"/>
  <c r="T38" i="3"/>
  <c r="R38" i="3"/>
  <c r="V38" i="3"/>
  <c r="U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BR38" i="3"/>
  <c r="BS38" i="3"/>
  <c r="BT38" i="3"/>
  <c r="BU38" i="3"/>
  <c r="BV38" i="3"/>
  <c r="BW38" i="3"/>
  <c r="AO38" i="3"/>
  <c r="BX38" i="3"/>
  <c r="BY38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S51" i="3"/>
  <c r="T51" i="3"/>
  <c r="R51" i="3"/>
  <c r="V51" i="3"/>
  <c r="U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BR51" i="3"/>
  <c r="BS51" i="3"/>
  <c r="BT51" i="3"/>
  <c r="BU51" i="3"/>
  <c r="BV51" i="3"/>
  <c r="BW51" i="3"/>
  <c r="AO51" i="3"/>
  <c r="BX51" i="3"/>
  <c r="BY51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S56" i="3"/>
  <c r="T56" i="3"/>
  <c r="R56" i="3"/>
  <c r="V56" i="3"/>
  <c r="U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BR56" i="3"/>
  <c r="BS56" i="3"/>
  <c r="BT56" i="3"/>
  <c r="BU56" i="3"/>
  <c r="BV56" i="3"/>
  <c r="BW56" i="3"/>
  <c r="AO56" i="3"/>
  <c r="BX56" i="3"/>
  <c r="BY56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S63" i="3"/>
  <c r="T63" i="3"/>
  <c r="R63" i="3"/>
  <c r="V63" i="3"/>
  <c r="U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BR63" i="3"/>
  <c r="BS63" i="3"/>
  <c r="BT63" i="3"/>
  <c r="BU63" i="3"/>
  <c r="BV63" i="3"/>
  <c r="BW63" i="3"/>
  <c r="AO63" i="3"/>
  <c r="BX63" i="3"/>
  <c r="BY63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S46" i="3"/>
  <c r="T46" i="3"/>
  <c r="R46" i="3"/>
  <c r="V46" i="3"/>
  <c r="U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BR46" i="3"/>
  <c r="BS46" i="3"/>
  <c r="BT46" i="3"/>
  <c r="BU46" i="3"/>
  <c r="BV46" i="3"/>
  <c r="BW46" i="3"/>
  <c r="AO46" i="3"/>
  <c r="BX46" i="3"/>
  <c r="BY46" i="3"/>
  <c r="AC73" i="3" l="1"/>
  <c r="AL73" i="3"/>
  <c r="AD73" i="3"/>
  <c r="AU73" i="3"/>
  <c r="BK73" i="3"/>
  <c r="M73" i="3"/>
  <c r="BT73" i="3"/>
  <c r="BD73" i="3"/>
  <c r="AV73" i="3"/>
  <c r="AR73" i="3"/>
  <c r="AO73" i="3"/>
  <c r="BL73" i="3"/>
  <c r="AZ73" i="3"/>
  <c r="BP73" i="3"/>
  <c r="BH73" i="3"/>
  <c r="BS73" i="3"/>
  <c r="BO73" i="3"/>
  <c r="BG73" i="3"/>
  <c r="BC73" i="3"/>
  <c r="AY73" i="3"/>
  <c r="AQ73" i="3"/>
  <c r="AK73" i="3"/>
  <c r="AG73" i="3"/>
  <c r="Y73" i="3"/>
  <c r="V73" i="3"/>
  <c r="Q73" i="3"/>
  <c r="I73" i="3"/>
  <c r="AH73" i="3"/>
  <c r="E73" i="3"/>
  <c r="C73" i="3"/>
  <c r="BY73" i="3"/>
  <c r="BV73" i="3"/>
  <c r="D73" i="3"/>
  <c r="BX73" i="3"/>
  <c r="BU73" i="3"/>
  <c r="BQ73" i="3"/>
  <c r="BM73" i="3"/>
  <c r="BI73" i="3"/>
  <c r="BE73" i="3"/>
  <c r="BA73" i="3"/>
  <c r="AW73" i="3"/>
  <c r="AS73" i="3"/>
  <c r="AM73" i="3"/>
  <c r="AI73" i="3"/>
  <c r="AE73" i="3"/>
  <c r="AA73" i="3"/>
  <c r="W73" i="3"/>
  <c r="T73" i="3"/>
  <c r="O73" i="3"/>
  <c r="K73" i="3"/>
  <c r="Z73" i="3"/>
  <c r="U73" i="3"/>
  <c r="S73" i="3"/>
  <c r="N73" i="3"/>
  <c r="J73" i="3"/>
  <c r="BR73" i="3"/>
  <c r="BN73" i="3"/>
  <c r="BJ73" i="3"/>
  <c r="BF73" i="3"/>
  <c r="BB73" i="3"/>
  <c r="AX73" i="3"/>
  <c r="AT73" i="3"/>
  <c r="AN73" i="3"/>
  <c r="AJ73" i="3"/>
  <c r="AF73" i="3"/>
  <c r="AB73" i="3"/>
  <c r="X73" i="3"/>
  <c r="R73" i="3"/>
  <c r="P73" i="3"/>
  <c r="L73" i="3"/>
  <c r="F73" i="3"/>
  <c r="BW73" i="3"/>
  <c r="H73" i="3"/>
  <c r="G73" i="3"/>
</calcChain>
</file>

<file path=xl/sharedStrings.xml><?xml version="1.0" encoding="utf-8"?>
<sst xmlns="http://schemas.openxmlformats.org/spreadsheetml/2006/main" count="159" uniqueCount="159">
  <si>
    <t>Telšių r. sav.</t>
  </si>
  <si>
    <t>Nafta ir jos produktai (naftos angliavandeniliai (iš viso))</t>
  </si>
  <si>
    <t>Šiaulių r. sav.</t>
  </si>
  <si>
    <t>Nitritinis azotas (NO2-N)</t>
  </si>
  <si>
    <t>Bendrasis azotas</t>
  </si>
  <si>
    <t>Kelmės r. sav.</t>
  </si>
  <si>
    <t>BDS7</t>
  </si>
  <si>
    <t>ChDS</t>
  </si>
  <si>
    <t>Nitratinis azotas (NO3-N)</t>
  </si>
  <si>
    <t>Bendrasis fosforas</t>
  </si>
  <si>
    <t>Mažeikių r. sav.</t>
  </si>
  <si>
    <t>Fosfatai (PO4)</t>
  </si>
  <si>
    <t>Akmenės r. sav.</t>
  </si>
  <si>
    <t>Fosfatinis fosforas (PO4-P)</t>
  </si>
  <si>
    <t>Amonio azotas (NH4-N)</t>
  </si>
  <si>
    <t>Skendinčiosios medžiagos</t>
  </si>
  <si>
    <t>Chloridai</t>
  </si>
  <si>
    <t>Plungės r. sav.</t>
  </si>
  <si>
    <t>Nitratai (NO3)</t>
  </si>
  <si>
    <t>Nitritai (NO2)</t>
  </si>
  <si>
    <t>Ignalinos r. sav.</t>
  </si>
  <si>
    <t>Utenos r. sav.</t>
  </si>
  <si>
    <t>Švenčionių r. sav.</t>
  </si>
  <si>
    <t>Molėtų r. sav.</t>
  </si>
  <si>
    <t>Vilniaus r. sav.</t>
  </si>
  <si>
    <t>Varėnos r. sav.</t>
  </si>
  <si>
    <t>Fluoridai</t>
  </si>
  <si>
    <t>Fenoliai</t>
  </si>
  <si>
    <t>Benzo(g,h,i)perilenas</t>
  </si>
  <si>
    <t>Benzo(k)fluorantenas</t>
  </si>
  <si>
    <t>Trichlormetanas (chloroformas)</t>
  </si>
  <si>
    <t>Riebalai</t>
  </si>
  <si>
    <t>Trakų r. sav.</t>
  </si>
  <si>
    <t>Šalčininkų r. sav.</t>
  </si>
  <si>
    <t>Alytaus r. sav.</t>
  </si>
  <si>
    <t>Kauno m. sav.</t>
  </si>
  <si>
    <t>Sulfatai</t>
  </si>
  <si>
    <t>Vilniaus m. sav.</t>
  </si>
  <si>
    <t>Jonavos r. sav.</t>
  </si>
  <si>
    <t>Kaišiadorių r. sav.</t>
  </si>
  <si>
    <t>Elektrėnų sav.</t>
  </si>
  <si>
    <t>Širvintų r. sav.</t>
  </si>
  <si>
    <t>Kauno r. sav.</t>
  </si>
  <si>
    <t>Sintetinės veiklios paviršinės medžiagos (anijoninės)</t>
  </si>
  <si>
    <t>Chromas (bendrasis)</t>
  </si>
  <si>
    <t>Biržų r. sav.</t>
  </si>
  <si>
    <t>Rokiškio r. sav.</t>
  </si>
  <si>
    <t>Skuodo r. sav.</t>
  </si>
  <si>
    <t>Radviliškio r. sav.</t>
  </si>
  <si>
    <t>Kretingos r. sav.</t>
  </si>
  <si>
    <t>Visagino sav.</t>
  </si>
  <si>
    <t>Zarasų r. sav.</t>
  </si>
  <si>
    <t>Klaipėdos r. sav.</t>
  </si>
  <si>
    <t>Klaipėdos m. sav.</t>
  </si>
  <si>
    <t>Šiaulių m. sav.</t>
  </si>
  <si>
    <t>Pasvalio r. sav.</t>
  </si>
  <si>
    <t>Pakruojo r. sav.</t>
  </si>
  <si>
    <t>Kupiškio r. sav.</t>
  </si>
  <si>
    <t>Nikelis ir jo junginiai</t>
  </si>
  <si>
    <t>Gyvsidabris ir jo junginiai</t>
  </si>
  <si>
    <t>Joniškio r. sav.</t>
  </si>
  <si>
    <t>Panevėžio r. sav.</t>
  </si>
  <si>
    <t>Kėdainių r. sav.</t>
  </si>
  <si>
    <t>Anykščių r. sav.</t>
  </si>
  <si>
    <t>Šilalės r. sav.</t>
  </si>
  <si>
    <t>Tauragės r. sav.</t>
  </si>
  <si>
    <t>Jurbarko r. sav.</t>
  </si>
  <si>
    <t>Raseinių r. sav.</t>
  </si>
  <si>
    <t>Švinas ir jo junginiai</t>
  </si>
  <si>
    <t>Ukmergės r. sav.</t>
  </si>
  <si>
    <t>Šakių r. sav.</t>
  </si>
  <si>
    <t>Alytaus m. sav.</t>
  </si>
  <si>
    <t>Druskininkų sav.</t>
  </si>
  <si>
    <t>Pagėgių sav.</t>
  </si>
  <si>
    <t>Prienų r. sav.</t>
  </si>
  <si>
    <t>Birštono sav.</t>
  </si>
  <si>
    <t>Šilutės r. sav.</t>
  </si>
  <si>
    <t>Kadmis ir jo junginiai</t>
  </si>
  <si>
    <t>Di-(2-etilheksil)ftalatas (DEHP)</t>
  </si>
  <si>
    <t>Antracenas</t>
  </si>
  <si>
    <t>Benzo(a)pirenas</t>
  </si>
  <si>
    <t>Oktilfenoliai</t>
  </si>
  <si>
    <t>Para-para-DDT</t>
  </si>
  <si>
    <t>Chloras (aktyvusis)</t>
  </si>
  <si>
    <t>Marijampolės sav.</t>
  </si>
  <si>
    <t>Kazlų Rūdos sav.</t>
  </si>
  <si>
    <t>Vilkaviškio r. sav.</t>
  </si>
  <si>
    <t>Lazdijų r. sav.</t>
  </si>
  <si>
    <t>Palangos m. sav.</t>
  </si>
  <si>
    <t>Kalvarijos sav.</t>
  </si>
  <si>
    <t>Panevėžio m. sav.</t>
  </si>
  <si>
    <t>Aliuminis</t>
  </si>
  <si>
    <t>Naftalenas</t>
  </si>
  <si>
    <t>Rietavo sav.</t>
  </si>
  <si>
    <t>Vanadis</t>
  </si>
  <si>
    <t>Indeno(1,2,3-cd)pirenas</t>
  </si>
  <si>
    <t>Alavas</t>
  </si>
  <si>
    <t>Chromas (šešiavalentis)</t>
  </si>
  <si>
    <t>Fluorantenas</t>
  </si>
  <si>
    <t>Benzo(b)fluorantenas</t>
  </si>
  <si>
    <t>Arsenas</t>
  </si>
  <si>
    <t>Sintetinės veiklios paviršinės medžiagos (nejoninės)</t>
  </si>
  <si>
    <t>Trichloretilenas (TRI)</t>
  </si>
  <si>
    <t>Nonilfenoliai (NP)</t>
  </si>
  <si>
    <t>Tributilalavo katijonai</t>
  </si>
  <si>
    <t>Dibutilftalatas (DBP)</t>
  </si>
  <si>
    <t>Pentachlorbenzenas (PeCB)</t>
  </si>
  <si>
    <t>Amonis (NH4)</t>
  </si>
  <si>
    <t>Pentachlorfenolis (PCP)</t>
  </si>
  <si>
    <t>Neringos sav.</t>
  </si>
  <si>
    <t>1,2-dichloretanas (Etilendichloridas) (EDC)</t>
  </si>
  <si>
    <t>Dieldrinas</t>
  </si>
  <si>
    <t>Heksachlorbenzenas (HCB)</t>
  </si>
  <si>
    <t>Benzenas</t>
  </si>
  <si>
    <t>Tetrachloretilenas (PER)</t>
  </si>
  <si>
    <t>Tributilalavo junginiai</t>
  </si>
  <si>
    <t>Visuminis organinis anglingumas (VOA)</t>
  </si>
  <si>
    <t>Metilenchloridas (Dichlormetanas (DCM))</t>
  </si>
  <si>
    <t>Tetrachlormetanas (CCl4, anglies tetrachloridas)</t>
  </si>
  <si>
    <t>Aldrinas</t>
  </si>
  <si>
    <t>Endrinas</t>
  </si>
  <si>
    <t>ALYTAUS APSKRITIS</t>
  </si>
  <si>
    <t>KAUNO APSKRITIS</t>
  </si>
  <si>
    <t>KLAIPĖDOS APSKRITIS</t>
  </si>
  <si>
    <t>MARIJAMPOLĖS APSKRITIS</t>
  </si>
  <si>
    <t>PANEVĖŽIO APSKRITIS</t>
  </si>
  <si>
    <t>TAURAGĖS APSKRITIS</t>
  </si>
  <si>
    <t>TELŠIŲ APSKRITIS</t>
  </si>
  <si>
    <t>UTENOS APSKRITIS</t>
  </si>
  <si>
    <t>VILNIAUS APSKRITIS</t>
  </si>
  <si>
    <t>ŠIAULIŲ APSKRITIS</t>
  </si>
  <si>
    <t>Dimetilftalatas</t>
  </si>
  <si>
    <t>Izodrinas</t>
  </si>
  <si>
    <t>1,2,4-trichlorbenzenas (1,2,4-TCB)</t>
  </si>
  <si>
    <t>Trifluralinas</t>
  </si>
  <si>
    <t>Cinkas ir jo junginiai (kaip Zn)</t>
  </si>
  <si>
    <t>Varis ir jo junginiai (kaip Cu)</t>
  </si>
  <si>
    <t>Atrazinas</t>
  </si>
  <si>
    <t>Benzenas, toluenas, etilbenzenas, ksilenas (kaip BTEX)</t>
  </si>
  <si>
    <t>Chlorpyrifosas</t>
  </si>
  <si>
    <t>Diuronas</t>
  </si>
  <si>
    <t>Etilendiamintetraacetatas (EDTA)</t>
  </si>
  <si>
    <t>Izoproturonas</t>
  </si>
  <si>
    <t>Simazinas</t>
  </si>
  <si>
    <t>LIETUVA</t>
  </si>
  <si>
    <t xml:space="preserve"> Savivaldybė/Apskritis</t>
  </si>
  <si>
    <t xml:space="preserve">                                                                                                                                  Teršalų išleidimas į gamtinę aplinką 2019 m., t/metus</t>
  </si>
  <si>
    <t>DDT (visas)</t>
  </si>
  <si>
    <t>Trichlorbenzenai (TCB)</t>
  </si>
  <si>
    <t>Heksachlorcikloheksanas (HCH)</t>
  </si>
  <si>
    <t>Heksachlorbutadienas (HCBD)</t>
  </si>
  <si>
    <t>Endosulfanas</t>
  </si>
  <si>
    <t>Endosulfanas (alfa-)</t>
  </si>
  <si>
    <t>Heptachloras</t>
  </si>
  <si>
    <t>Toluenas</t>
  </si>
  <si>
    <t>Etilbenzenas</t>
  </si>
  <si>
    <t>Ksilenai</t>
  </si>
  <si>
    <t>Chlordanas</t>
  </si>
  <si>
    <t>Lindanas (gamma-HCH)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</si>
</sst>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6">
    <xf numFmtId="0" fontId="0" fillId="0" borderId="0" xfId="0"/>
    <xf numFmtId="0" fontId="0" fillId="0" borderId="0" xfId="0" applyFont="1"/>
    <xf numFmtId="0" fontId="16" fillId="0" borderId="0" xfId="0" applyFont="1"/>
    <xf numFmtId="0" fontId="18" fillId="0" borderId="0" xfId="0" applyFont="1" applyFill="1" applyAlignment="1">
      <alignment horizontal="center" vertical="center" wrapText="1"/>
    </xf>
    <xf numFmtId="0" fontId="19" fillId="0" borderId="0" xfId="0" applyFont="1"/>
    <xf numFmtId="0" fontId="19" fillId="0" borderId="18" xfId="0" applyFont="1" applyBorder="1"/>
    <xf numFmtId="0" fontId="19" fillId="0" borderId="19" xfId="0" applyFont="1" applyBorder="1"/>
    <xf numFmtId="0" fontId="19" fillId="0" borderId="21" xfId="0" applyFont="1" applyBorder="1"/>
    <xf numFmtId="0" fontId="19" fillId="0" borderId="22" xfId="0" applyFont="1" applyBorder="1"/>
    <xf numFmtId="164" fontId="0" fillId="0" borderId="16" xfId="0" applyNumberFormat="1" applyBorder="1"/>
    <xf numFmtId="164" fontId="0" fillId="0" borderId="13" xfId="0" applyNumberFormat="1" applyBorder="1"/>
    <xf numFmtId="164" fontId="0" fillId="0" borderId="10" xfId="0" applyNumberFormat="1" applyBorder="1"/>
    <xf numFmtId="164" fontId="0" fillId="0" borderId="17" xfId="0" applyNumberFormat="1" applyBorder="1"/>
    <xf numFmtId="164" fontId="0" fillId="0" borderId="12" xfId="0" applyNumberFormat="1" applyBorder="1"/>
    <xf numFmtId="164" fontId="0" fillId="0" borderId="11" xfId="0" applyNumberFormat="1" applyFont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23" xfId="0" applyNumberFormat="1" applyFont="1" applyBorder="1"/>
    <xf numFmtId="0" fontId="0" fillId="0" borderId="10" xfId="0" applyBorder="1"/>
    <xf numFmtId="0" fontId="0" fillId="0" borderId="13" xfId="0" applyBorder="1"/>
    <xf numFmtId="0" fontId="0" fillId="0" borderId="12" xfId="0" applyBorder="1"/>
    <xf numFmtId="0" fontId="16" fillId="0" borderId="0" xfId="0" applyFont="1" applyBorder="1" applyAlignment="1"/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32" xfId="0" applyNumberFormat="1" applyBorder="1"/>
    <xf numFmtId="0" fontId="0" fillId="0" borderId="31" xfId="0" applyBorder="1"/>
    <xf numFmtId="164" fontId="0" fillId="0" borderId="33" xfId="0" applyNumberFormat="1" applyFont="1" applyBorder="1"/>
    <xf numFmtId="164" fontId="0" fillId="0" borderId="15" xfId="0" applyNumberFormat="1" applyFont="1" applyBorder="1"/>
    <xf numFmtId="0" fontId="19" fillId="0" borderId="11" xfId="0" applyFont="1" applyFill="1" applyBorder="1" applyAlignment="1">
      <alignment horizontal="center" vertical="center" wrapText="1"/>
    </xf>
    <xf numFmtId="164" fontId="0" fillId="0" borderId="31" xfId="0" applyNumberFormat="1" applyBorder="1"/>
    <xf numFmtId="0" fontId="19" fillId="0" borderId="14" xfId="0" applyFont="1" applyBorder="1" applyAlignment="1">
      <alignment horizontal="left"/>
    </xf>
    <xf numFmtId="0" fontId="19" fillId="0" borderId="20" xfId="0" applyFont="1" applyBorder="1" applyAlignment="1">
      <alignment horizontal="left"/>
    </xf>
    <xf numFmtId="0" fontId="19" fillId="0" borderId="14" xfId="0" applyFont="1" applyBorder="1" applyAlignment="1"/>
    <xf numFmtId="0" fontId="0" fillId="0" borderId="10" xfId="0" applyNumberFormat="1" applyBorder="1"/>
    <xf numFmtId="0" fontId="0" fillId="0" borderId="31" xfId="0" applyNumberFormat="1" applyBorder="1"/>
    <xf numFmtId="0" fontId="0" fillId="0" borderId="13" xfId="0" applyNumberFormat="1" applyBorder="1"/>
    <xf numFmtId="0" fontId="19" fillId="0" borderId="14" xfId="0" applyFont="1" applyFill="1" applyBorder="1" applyAlignment="1">
      <alignment horizontal="center" vertical="center" wrapText="1"/>
    </xf>
    <xf numFmtId="0" fontId="16" fillId="0" borderId="34" xfId="0" applyFont="1" applyBorder="1" applyAlignment="1"/>
    <xf numFmtId="164" fontId="0" fillId="0" borderId="0" xfId="0" applyNumberFormat="1"/>
    <xf numFmtId="164" fontId="0" fillId="0" borderId="11" xfId="0" applyNumberFormat="1" applyFont="1" applyFill="1" applyBorder="1"/>
    <xf numFmtId="164" fontId="0" fillId="0" borderId="23" xfId="0" applyNumberFormat="1" applyFont="1" applyFill="1" applyBorder="1"/>
    <xf numFmtId="164" fontId="0" fillId="0" borderId="33" xfId="0" applyNumberFormat="1" applyFont="1" applyFill="1" applyBorder="1"/>
    <xf numFmtId="164" fontId="0" fillId="0" borderId="15" xfId="0" applyNumberFormat="1" applyFont="1" applyFill="1" applyBorder="1"/>
    <xf numFmtId="164" fontId="16" fillId="0" borderId="15" xfId="0" applyNumberFormat="1" applyFont="1" applyFill="1" applyBorder="1"/>
    <xf numFmtId="164" fontId="16" fillId="0" borderId="23" xfId="0" applyNumberFormat="1" applyFont="1" applyFill="1" applyBorder="1"/>
    <xf numFmtId="164" fontId="16" fillId="0" borderId="27" xfId="0" applyNumberFormat="1" applyFont="1" applyFill="1" applyBorder="1"/>
    <xf numFmtId="0" fontId="0" fillId="0" borderId="0" xfId="0" applyFill="1"/>
    <xf numFmtId="0" fontId="19" fillId="0" borderId="35" xfId="0" applyFont="1" applyFill="1" applyBorder="1" applyAlignment="1">
      <alignment horizontal="center" vertical="center" wrapText="1"/>
    </xf>
    <xf numFmtId="164" fontId="0" fillId="0" borderId="36" xfId="0" applyNumberFormat="1" applyBorder="1"/>
    <xf numFmtId="0" fontId="0" fillId="0" borderId="0" xfId="0" applyBorder="1"/>
    <xf numFmtId="164" fontId="0" fillId="0" borderId="37" xfId="0" applyNumberFormat="1" applyBorder="1"/>
    <xf numFmtId="164" fontId="0" fillId="0" borderId="38" xfId="0" applyNumberFormat="1" applyBorder="1"/>
    <xf numFmtId="164" fontId="0" fillId="0" borderId="40" xfId="0" applyNumberFormat="1" applyBorder="1"/>
    <xf numFmtId="164" fontId="0" fillId="0" borderId="42" xfId="0" applyNumberFormat="1" applyFont="1" applyBorder="1"/>
    <xf numFmtId="164" fontId="0" fillId="0" borderId="43" xfId="0" applyNumberFormat="1" applyBorder="1"/>
    <xf numFmtId="0" fontId="0" fillId="0" borderId="44" xfId="0" applyBorder="1"/>
    <xf numFmtId="0" fontId="0" fillId="0" borderId="39" xfId="0" applyBorder="1"/>
    <xf numFmtId="0" fontId="0" fillId="0" borderId="41" xfId="0" applyBorder="1"/>
    <xf numFmtId="164" fontId="0" fillId="0" borderId="42" xfId="0" applyNumberFormat="1" applyFont="1" applyFill="1" applyBorder="1"/>
    <xf numFmtId="164" fontId="16" fillId="0" borderId="45" xfId="0" applyNumberFormat="1" applyFont="1" applyFill="1" applyBorder="1"/>
    <xf numFmtId="164" fontId="0" fillId="0" borderId="27" xfId="0" applyNumberFormat="1" applyFont="1" applyBorder="1"/>
    <xf numFmtId="0" fontId="0" fillId="0" borderId="24" xfId="0" applyBorder="1"/>
    <xf numFmtId="0" fontId="0" fillId="0" borderId="25" xfId="0" applyBorder="1"/>
    <xf numFmtId="0" fontId="0" fillId="0" borderId="32" xfId="0" applyBorder="1"/>
    <xf numFmtId="164" fontId="0" fillId="0" borderId="27" xfId="0" applyNumberFormat="1" applyFont="1" applyFill="1" applyBorder="1"/>
    <xf numFmtId="0" fontId="0" fillId="0" borderId="0" xfId="0" applyFill="1" applyBorder="1"/>
    <xf numFmtId="0" fontId="0" fillId="0" borderId="34" xfId="0" applyBorder="1"/>
    <xf numFmtId="0" fontId="19" fillId="0" borderId="4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47" xfId="0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horizontal="center" vertical="center" wrapText="1"/>
    </xf>
    <xf numFmtId="0" fontId="0" fillId="0" borderId="48" xfId="0" applyBorder="1"/>
    <xf numFmtId="0" fontId="0" fillId="0" borderId="29" xfId="0" applyBorder="1"/>
    <xf numFmtId="164" fontId="0" fillId="0" borderId="49" xfId="0" applyNumberFormat="1" applyBorder="1"/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Įprastas" xfId="0" builtinId="0"/>
    <cellStyle name="Įspėjimo tekstas" xfId="14" builtinId="11" customBuiltin="1"/>
    <cellStyle name="Išvestis" xfId="10" builtinId="2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75"/>
  <sheetViews>
    <sheetView tabSelected="1" zoomScaleNormal="100" workbookViewId="0">
      <pane ySplit="2" topLeftCell="A3" activePane="bottomLeft" state="frozen"/>
      <selection pane="bottomLeft" activeCell="AR15" sqref="AR15"/>
    </sheetView>
  </sheetViews>
  <sheetFormatPr defaultRowHeight="15" x14ac:dyDescent="0.25"/>
  <cols>
    <col min="1" max="1" width="18.5703125" style="4" customWidth="1"/>
    <col min="2" max="2" width="9.28515625" customWidth="1"/>
    <col min="3" max="3" width="11" customWidth="1"/>
    <col min="4" max="4" width="9.5703125" customWidth="1"/>
    <col min="5" max="5" width="9.140625" customWidth="1"/>
    <col min="6" max="6" width="8.28515625" customWidth="1"/>
    <col min="7" max="7" width="7.5703125" customWidth="1"/>
    <col min="8" max="8" width="7.28515625" customWidth="1"/>
    <col min="9" max="9" width="9.5703125" customWidth="1"/>
    <col min="10" max="10" width="6.7109375" customWidth="1"/>
    <col min="11" max="11" width="7.85546875" customWidth="1"/>
    <col min="12" max="12" width="7.42578125" customWidth="1"/>
    <col min="13" max="13" width="7.85546875" bestFit="1" customWidth="1"/>
    <col min="14" max="14" width="11.140625" customWidth="1"/>
    <col min="15" max="15" width="10.85546875" customWidth="1"/>
    <col min="16" max="16" width="9.42578125" customWidth="1"/>
    <col min="17" max="17" width="8.5703125" customWidth="1"/>
    <col min="18" max="18" width="7.5703125" customWidth="1"/>
    <col min="19" max="19" width="9.5703125" bestFit="1" customWidth="1"/>
    <col min="20" max="20" width="9.28515625" customWidth="1"/>
    <col min="21" max="21" width="10.5703125" bestFit="1" customWidth="1"/>
    <col min="22" max="22" width="10.28515625" customWidth="1"/>
    <col min="23" max="23" width="6.5703125" bestFit="1" customWidth="1"/>
    <col min="24" max="24" width="8.5703125" bestFit="1" customWidth="1"/>
    <col min="25" max="25" width="10.85546875" customWidth="1"/>
    <col min="26" max="26" width="8.5703125" bestFit="1" customWidth="1"/>
    <col min="27" max="27" width="7" customWidth="1"/>
    <col min="28" max="28" width="7.85546875" customWidth="1"/>
    <col min="29" max="29" width="7.28515625" customWidth="1"/>
    <col min="30" max="30" width="9.140625" customWidth="1"/>
    <col min="31" max="31" width="8.5703125" customWidth="1"/>
    <col min="32" max="32" width="7.42578125" customWidth="1"/>
    <col min="33" max="33" width="6.5703125" customWidth="1"/>
    <col min="34" max="35" width="7.42578125" customWidth="1"/>
    <col min="36" max="36" width="7.140625" customWidth="1"/>
    <col min="37" max="37" width="9.42578125" customWidth="1"/>
    <col min="38" max="38" width="8.42578125" customWidth="1"/>
    <col min="39" max="39" width="8.85546875" customWidth="1"/>
    <col min="40" max="40" width="8.5703125" customWidth="1"/>
    <col min="41" max="41" width="10" customWidth="1"/>
    <col min="42" max="42" width="7.5703125" customWidth="1"/>
    <col min="43" max="43" width="8" customWidth="1"/>
    <col min="44" max="44" width="6.42578125" customWidth="1"/>
    <col min="45" max="45" width="8.28515625" customWidth="1"/>
    <col min="46" max="46" width="7.42578125" customWidth="1"/>
    <col min="47" max="47" width="8" customWidth="1"/>
    <col min="48" max="48" width="7.140625" customWidth="1"/>
    <col min="49" max="49" width="7.42578125" bestFit="1" customWidth="1"/>
    <col min="50" max="50" width="7.42578125" customWidth="1"/>
    <col min="51" max="51" width="8.42578125" customWidth="1"/>
    <col min="52" max="52" width="10.5703125" customWidth="1"/>
    <col min="53" max="53" width="12.42578125" customWidth="1"/>
    <col min="54" max="54" width="7.5703125" customWidth="1"/>
    <col min="55" max="55" width="9.85546875" customWidth="1"/>
    <col min="56" max="56" width="11.42578125" customWidth="1"/>
    <col min="57" max="57" width="10" customWidth="1"/>
    <col min="58" max="59" width="8.28515625" customWidth="1"/>
    <col min="60" max="60" width="8.5703125" customWidth="1"/>
    <col min="61" max="61" width="6.7109375" customWidth="1"/>
    <col min="62" max="62" width="7.28515625" customWidth="1"/>
    <col min="63" max="63" width="8.7109375" customWidth="1"/>
    <col min="64" max="64" width="9.85546875" customWidth="1"/>
    <col min="65" max="65" width="8.5703125" customWidth="1"/>
    <col min="66" max="66" width="9" customWidth="1"/>
    <col min="67" max="68" width="9.5703125" customWidth="1"/>
    <col min="69" max="69" width="7.5703125" customWidth="1"/>
    <col min="70" max="70" width="9.7109375" customWidth="1"/>
    <col min="71" max="71" width="13.140625" customWidth="1"/>
    <col min="72" max="72" width="10.140625" customWidth="1"/>
    <col min="73" max="73" width="9.5703125" customWidth="1"/>
    <col min="74" max="74" width="12.5703125" customWidth="1"/>
    <col min="75" max="75" width="10.85546875" customWidth="1"/>
    <col min="76" max="76" width="10.42578125" customWidth="1"/>
    <col min="77" max="77" width="10.85546875" customWidth="1"/>
    <col min="78" max="78" width="8.28515625" customWidth="1"/>
    <col min="80" max="80" width="10.42578125" customWidth="1"/>
    <col min="81" max="81" width="11.5703125" customWidth="1"/>
    <col min="82" max="82" width="8.140625" customWidth="1"/>
    <col min="83" max="83" width="10" customWidth="1"/>
    <col min="84" max="84" width="7.42578125" customWidth="1"/>
    <col min="85" max="85" width="8.140625" style="51" customWidth="1"/>
    <col min="86" max="86" width="9.42578125" customWidth="1"/>
    <col min="87" max="87" width="8.140625" customWidth="1"/>
  </cols>
  <sheetData>
    <row r="1" spans="1:87" ht="15.75" thickBot="1" x14ac:dyDescent="0.3">
      <c r="A1" s="39" t="s">
        <v>146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39"/>
      <c r="BR1" s="22"/>
      <c r="BS1" s="22"/>
      <c r="BT1" s="22"/>
      <c r="BU1" s="22"/>
      <c r="BV1" s="22"/>
      <c r="BW1" s="22"/>
      <c r="BX1" s="22"/>
      <c r="BY1" s="22"/>
      <c r="CG1" s="68"/>
      <c r="CH1" s="68"/>
      <c r="CI1" s="68"/>
    </row>
    <row r="2" spans="1:87" s="3" customFormat="1" ht="72.75" customHeight="1" thickBot="1" x14ac:dyDescent="0.3">
      <c r="A2" s="49" t="s">
        <v>145</v>
      </c>
      <c r="B2" s="69" t="s">
        <v>6</v>
      </c>
      <c r="C2" s="30" t="s">
        <v>7</v>
      </c>
      <c r="D2" s="30" t="s">
        <v>4</v>
      </c>
      <c r="E2" s="30" t="s">
        <v>9</v>
      </c>
      <c r="F2" s="30" t="s">
        <v>14</v>
      </c>
      <c r="G2" s="30" t="s">
        <v>107</v>
      </c>
      <c r="H2" s="70" t="s">
        <v>18</v>
      </c>
      <c r="I2" s="30" t="s">
        <v>8</v>
      </c>
      <c r="J2" s="71" t="s">
        <v>19</v>
      </c>
      <c r="K2" s="30" t="s">
        <v>3</v>
      </c>
      <c r="L2" s="30" t="s">
        <v>11</v>
      </c>
      <c r="M2" s="30" t="s">
        <v>13</v>
      </c>
      <c r="N2" s="30" t="s">
        <v>15</v>
      </c>
      <c r="O2" s="30" t="s">
        <v>16</v>
      </c>
      <c r="P2" s="30" t="s">
        <v>36</v>
      </c>
      <c r="Q2" s="30" t="s">
        <v>31</v>
      </c>
      <c r="R2" s="30" t="s">
        <v>26</v>
      </c>
      <c r="S2" s="30" t="s">
        <v>43</v>
      </c>
      <c r="T2" s="30" t="s">
        <v>101</v>
      </c>
      <c r="U2" s="30" t="s">
        <v>1</v>
      </c>
      <c r="V2" s="30" t="s">
        <v>116</v>
      </c>
      <c r="W2" s="30" t="s">
        <v>27</v>
      </c>
      <c r="X2" s="30" t="s">
        <v>105</v>
      </c>
      <c r="Y2" s="30" t="s">
        <v>141</v>
      </c>
      <c r="Z2" s="30" t="s">
        <v>83</v>
      </c>
      <c r="AA2" s="30" t="s">
        <v>96</v>
      </c>
      <c r="AB2" s="30" t="s">
        <v>91</v>
      </c>
      <c r="AC2" s="30" t="s">
        <v>100</v>
      </c>
      <c r="AD2" s="30" t="s">
        <v>44</v>
      </c>
      <c r="AE2" s="30" t="s">
        <v>97</v>
      </c>
      <c r="AF2" s="30" t="s">
        <v>135</v>
      </c>
      <c r="AG2" s="30" t="s">
        <v>94</v>
      </c>
      <c r="AH2" s="30" t="s">
        <v>136</v>
      </c>
      <c r="AI2" s="30" t="s">
        <v>58</v>
      </c>
      <c r="AJ2" s="30" t="s">
        <v>68</v>
      </c>
      <c r="AK2" s="30" t="s">
        <v>59</v>
      </c>
      <c r="AL2" s="30" t="s">
        <v>77</v>
      </c>
      <c r="AM2" s="30" t="s">
        <v>92</v>
      </c>
      <c r="AN2" s="30" t="s">
        <v>108</v>
      </c>
      <c r="AO2" s="70" t="s">
        <v>78</v>
      </c>
      <c r="AP2" s="38" t="s">
        <v>137</v>
      </c>
      <c r="AQ2" s="71" t="s">
        <v>113</v>
      </c>
      <c r="AR2" s="30" t="s">
        <v>139</v>
      </c>
      <c r="AS2" s="30" t="s">
        <v>118</v>
      </c>
      <c r="AT2" s="30" t="s">
        <v>119</v>
      </c>
      <c r="AU2" s="30" t="s">
        <v>111</v>
      </c>
      <c r="AV2" s="30" t="s">
        <v>120</v>
      </c>
      <c r="AW2" s="30" t="s">
        <v>132</v>
      </c>
      <c r="AX2" s="30" t="s">
        <v>147</v>
      </c>
      <c r="AY2" s="30" t="s">
        <v>82</v>
      </c>
      <c r="AZ2" s="30" t="s">
        <v>110</v>
      </c>
      <c r="BA2" s="30" t="s">
        <v>117</v>
      </c>
      <c r="BB2" s="30" t="s">
        <v>140</v>
      </c>
      <c r="BC2" s="30" t="s">
        <v>98</v>
      </c>
      <c r="BD2" s="30" t="s">
        <v>142</v>
      </c>
      <c r="BE2" s="30" t="s">
        <v>81</v>
      </c>
      <c r="BF2" s="30" t="s">
        <v>143</v>
      </c>
      <c r="BG2" s="30" t="s">
        <v>114</v>
      </c>
      <c r="BH2" s="30" t="s">
        <v>148</v>
      </c>
      <c r="BI2" s="30" t="s">
        <v>102</v>
      </c>
      <c r="BJ2" s="30" t="s">
        <v>30</v>
      </c>
      <c r="BK2" s="30" t="s">
        <v>79</v>
      </c>
      <c r="BL2" s="30" t="s">
        <v>149</v>
      </c>
      <c r="BM2" s="30" t="s">
        <v>112</v>
      </c>
      <c r="BN2" s="30" t="s">
        <v>150</v>
      </c>
      <c r="BO2" s="30" t="s">
        <v>115</v>
      </c>
      <c r="BP2" s="30" t="s">
        <v>104</v>
      </c>
      <c r="BQ2" s="30" t="s">
        <v>80</v>
      </c>
      <c r="BR2" s="30" t="s">
        <v>99</v>
      </c>
      <c r="BS2" s="30" t="s">
        <v>28</v>
      </c>
      <c r="BT2" s="30" t="s">
        <v>29</v>
      </c>
      <c r="BU2" s="30" t="s">
        <v>95</v>
      </c>
      <c r="BV2" s="30" t="s">
        <v>133</v>
      </c>
      <c r="BW2" s="30" t="s">
        <v>103</v>
      </c>
      <c r="BX2" s="30" t="s">
        <v>151</v>
      </c>
      <c r="BY2" s="30" t="s">
        <v>152</v>
      </c>
      <c r="BZ2" s="30" t="s">
        <v>106</v>
      </c>
      <c r="CA2" s="30" t="s">
        <v>134</v>
      </c>
      <c r="CB2" s="30" t="s">
        <v>153</v>
      </c>
      <c r="CC2" s="30" t="s">
        <v>138</v>
      </c>
      <c r="CD2" s="30" t="s">
        <v>154</v>
      </c>
      <c r="CE2" s="30" t="s">
        <v>155</v>
      </c>
      <c r="CF2" s="70" t="s">
        <v>156</v>
      </c>
      <c r="CG2" s="30" t="s">
        <v>131</v>
      </c>
      <c r="CH2" s="30" t="s">
        <v>157</v>
      </c>
      <c r="CI2" s="72" t="s">
        <v>158</v>
      </c>
    </row>
    <row r="3" spans="1:87" x14ac:dyDescent="0.25">
      <c r="A3" s="7" t="s">
        <v>71</v>
      </c>
      <c r="B3" s="50">
        <v>55.322500000000005</v>
      </c>
      <c r="C3" s="24">
        <v>165.86080000000001</v>
      </c>
      <c r="D3" s="24">
        <v>47.079799999999999</v>
      </c>
      <c r="E3" s="24">
        <v>5.2553999999999998</v>
      </c>
      <c r="F3" s="24">
        <v>10.478</v>
      </c>
      <c r="G3" s="24"/>
      <c r="H3" s="24"/>
      <c r="I3" s="73">
        <v>25.419600000000003</v>
      </c>
      <c r="J3" s="24"/>
      <c r="K3" s="24">
        <v>2.7257999999999996</v>
      </c>
      <c r="L3" s="24"/>
      <c r="M3" s="24">
        <v>3.5026000000000002</v>
      </c>
      <c r="N3" s="24">
        <v>110.53329999999998</v>
      </c>
      <c r="O3" s="24">
        <v>396.4221</v>
      </c>
      <c r="P3" s="24"/>
      <c r="Q3" s="24">
        <v>3.8127</v>
      </c>
      <c r="R3" s="24"/>
      <c r="S3" s="24">
        <v>0.81570000000000009</v>
      </c>
      <c r="T3" s="24"/>
      <c r="U3" s="24">
        <v>0.73110000000000008</v>
      </c>
      <c r="V3" s="24"/>
      <c r="W3" s="24"/>
      <c r="X3" s="24">
        <v>0</v>
      </c>
      <c r="Y3" s="24">
        <v>1.2463</v>
      </c>
      <c r="Z3" s="24"/>
      <c r="AA3" s="24"/>
      <c r="AB3" s="24"/>
      <c r="AC3" s="24"/>
      <c r="AD3" s="24"/>
      <c r="AE3" s="24"/>
      <c r="AF3" s="24">
        <v>0.3503</v>
      </c>
      <c r="AG3" s="24"/>
      <c r="AH3" s="24"/>
      <c r="AI3" s="24">
        <v>5.6300000000000003E-2</v>
      </c>
      <c r="AJ3" s="24"/>
      <c r="AK3" s="24"/>
      <c r="AL3" s="24"/>
      <c r="AM3" s="24"/>
      <c r="AN3" s="24"/>
      <c r="AO3" s="25">
        <v>2.0000000000000001E-4</v>
      </c>
      <c r="AP3" s="74"/>
      <c r="AQ3" s="23">
        <v>0</v>
      </c>
      <c r="AR3" s="24"/>
      <c r="AS3" s="24"/>
      <c r="AT3" s="24">
        <v>0</v>
      </c>
      <c r="AU3" s="24">
        <v>0</v>
      </c>
      <c r="AV3" s="24">
        <v>0</v>
      </c>
      <c r="AW3" s="24">
        <v>0</v>
      </c>
      <c r="AX3" s="24">
        <v>0</v>
      </c>
      <c r="AY3" s="24">
        <v>0</v>
      </c>
      <c r="AZ3" s="24"/>
      <c r="BA3" s="24">
        <v>0</v>
      </c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>
        <v>0</v>
      </c>
      <c r="BM3" s="24">
        <v>0</v>
      </c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>
        <v>0</v>
      </c>
      <c r="BY3" s="24"/>
      <c r="BZ3" s="24"/>
      <c r="CA3" s="24">
        <v>0</v>
      </c>
      <c r="CB3" s="24">
        <v>0</v>
      </c>
      <c r="CC3" s="24"/>
      <c r="CD3" s="24">
        <v>0</v>
      </c>
      <c r="CE3" s="24">
        <v>0</v>
      </c>
      <c r="CF3" s="25">
        <v>0</v>
      </c>
      <c r="CG3" s="74"/>
      <c r="CH3" s="25">
        <v>0</v>
      </c>
      <c r="CI3" s="52">
        <v>0</v>
      </c>
    </row>
    <row r="4" spans="1:87" x14ac:dyDescent="0.25">
      <c r="A4" s="5" t="s">
        <v>34</v>
      </c>
      <c r="B4" s="53">
        <v>1.5577999999999999</v>
      </c>
      <c r="C4" s="11">
        <v>0.28499999999999998</v>
      </c>
      <c r="D4" s="11">
        <v>2.5194000000000005</v>
      </c>
      <c r="E4" s="11">
        <v>0.26140000000000002</v>
      </c>
      <c r="F4" s="11">
        <v>1.0113999999999999</v>
      </c>
      <c r="G4" s="11"/>
      <c r="H4" s="11"/>
      <c r="I4" s="11">
        <v>0.5575</v>
      </c>
      <c r="J4" s="11"/>
      <c r="K4" s="11">
        <v>2.1099999999999997E-2</v>
      </c>
      <c r="L4" s="11"/>
      <c r="M4" s="11">
        <v>0.10669999999999999</v>
      </c>
      <c r="N4" s="11">
        <v>1.4104000000000001</v>
      </c>
      <c r="O4" s="11">
        <v>18.434400000000004</v>
      </c>
      <c r="P4" s="11"/>
      <c r="Q4" s="11">
        <v>1.47E-2</v>
      </c>
      <c r="R4" s="11"/>
      <c r="S4" s="11">
        <v>1.1100000000000002E-2</v>
      </c>
      <c r="T4" s="11"/>
      <c r="U4" s="11">
        <v>1.5899999999999997E-2</v>
      </c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20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6"/>
      <c r="BZ4" s="16"/>
      <c r="CA4" s="16"/>
      <c r="CB4" s="16"/>
      <c r="CC4" s="16"/>
      <c r="CD4" s="16"/>
      <c r="CE4" s="16"/>
      <c r="CF4" s="16"/>
      <c r="CG4" s="19"/>
      <c r="CH4" s="19"/>
      <c r="CI4" s="58"/>
    </row>
    <row r="5" spans="1:87" x14ac:dyDescent="0.25">
      <c r="A5" s="5" t="s">
        <v>72</v>
      </c>
      <c r="B5" s="53">
        <v>8.4721999999999991</v>
      </c>
      <c r="C5" s="11">
        <v>40.837200000000003</v>
      </c>
      <c r="D5" s="11">
        <v>12.718999999999999</v>
      </c>
      <c r="E5" s="11">
        <v>0.91750000000000009</v>
      </c>
      <c r="F5" s="11">
        <v>1.6989000000000001</v>
      </c>
      <c r="G5" s="11"/>
      <c r="H5" s="11"/>
      <c r="I5" s="11">
        <v>8.6857000000000006</v>
      </c>
      <c r="J5" s="11"/>
      <c r="K5" s="11">
        <v>0.12479999999999999</v>
      </c>
      <c r="L5" s="11"/>
      <c r="M5" s="11">
        <v>0.44800000000000001</v>
      </c>
      <c r="N5" s="11">
        <v>0.15410000000000001</v>
      </c>
      <c r="O5" s="11">
        <v>9.3561999999999994</v>
      </c>
      <c r="P5" s="11"/>
      <c r="Q5" s="11">
        <v>7.2093999999999996</v>
      </c>
      <c r="R5" s="11"/>
      <c r="S5" s="11">
        <v>1E-4</v>
      </c>
      <c r="T5" s="11"/>
      <c r="U5" s="11">
        <v>0</v>
      </c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9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6"/>
      <c r="BZ5" s="16"/>
      <c r="CA5" s="16"/>
      <c r="CB5" s="16"/>
      <c r="CC5" s="16"/>
      <c r="CD5" s="16"/>
      <c r="CE5" s="16"/>
      <c r="CF5" s="16"/>
      <c r="CG5" s="19"/>
      <c r="CH5" s="19"/>
      <c r="CI5" s="58"/>
    </row>
    <row r="6" spans="1:87" x14ac:dyDescent="0.25">
      <c r="A6" s="5" t="s">
        <v>87</v>
      </c>
      <c r="B6" s="53">
        <v>1.7406999999999999</v>
      </c>
      <c r="C6" s="11">
        <v>7.1033999999999997</v>
      </c>
      <c r="D6" s="11">
        <v>3.8115000000000001</v>
      </c>
      <c r="E6" s="11">
        <v>0.28679999999999994</v>
      </c>
      <c r="F6" s="11">
        <v>1.2361</v>
      </c>
      <c r="G6" s="11"/>
      <c r="H6" s="11"/>
      <c r="I6" s="11">
        <v>0.91020000000000001</v>
      </c>
      <c r="J6" s="11"/>
      <c r="K6" s="11">
        <v>2.4900000000000002E-2</v>
      </c>
      <c r="L6" s="11"/>
      <c r="M6" s="11">
        <v>0.1285</v>
      </c>
      <c r="N6" s="11">
        <v>0.95880000000000021</v>
      </c>
      <c r="O6" s="11">
        <v>33.708399999999997</v>
      </c>
      <c r="P6" s="11"/>
      <c r="Q6" s="11">
        <v>0</v>
      </c>
      <c r="R6" s="11"/>
      <c r="S6" s="11">
        <v>1.7600000000000001E-2</v>
      </c>
      <c r="T6" s="11"/>
      <c r="U6" s="11">
        <v>3.5300000000000005E-2</v>
      </c>
      <c r="V6" s="11"/>
      <c r="W6" s="11"/>
      <c r="X6" s="11"/>
      <c r="Y6" s="11"/>
      <c r="Z6" s="11"/>
      <c r="AA6" s="11">
        <v>0</v>
      </c>
      <c r="AB6" s="11"/>
      <c r="AC6" s="11"/>
      <c r="AD6" s="11">
        <v>7.9000000000000008E-3</v>
      </c>
      <c r="AE6" s="11"/>
      <c r="AF6" s="11">
        <v>8.0999999999999996E-3</v>
      </c>
      <c r="AG6" s="11">
        <v>0</v>
      </c>
      <c r="AH6" s="11">
        <v>7.4999999999999997E-3</v>
      </c>
      <c r="AI6" s="11"/>
      <c r="AJ6" s="11"/>
      <c r="AK6" s="11">
        <v>0</v>
      </c>
      <c r="AL6" s="11">
        <v>0</v>
      </c>
      <c r="AM6" s="11"/>
      <c r="AN6" s="11"/>
      <c r="AO6" s="11"/>
      <c r="AP6" s="11">
        <v>0</v>
      </c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>
        <v>0</v>
      </c>
      <c r="BK6" s="11"/>
      <c r="BL6" s="11"/>
      <c r="BM6" s="11">
        <v>0</v>
      </c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6"/>
      <c r="BZ6" s="16"/>
      <c r="CA6" s="16"/>
      <c r="CB6" s="16"/>
      <c r="CC6" s="16"/>
      <c r="CD6" s="16"/>
      <c r="CE6" s="16"/>
      <c r="CF6" s="16"/>
      <c r="CG6" s="19"/>
      <c r="CH6" s="19"/>
      <c r="CI6" s="58"/>
    </row>
    <row r="7" spans="1:87" ht="15.75" thickBot="1" x14ac:dyDescent="0.3">
      <c r="A7" s="6" t="s">
        <v>25</v>
      </c>
      <c r="B7" s="75">
        <v>4.6942000000000004</v>
      </c>
      <c r="C7" s="31">
        <v>19.989899999999999</v>
      </c>
      <c r="D7" s="31">
        <v>5.7630999999999988</v>
      </c>
      <c r="E7" s="31">
        <v>0.84419999999999995</v>
      </c>
      <c r="F7" s="31">
        <v>3.6379000000000001</v>
      </c>
      <c r="G7" s="31"/>
      <c r="H7" s="31"/>
      <c r="I7" s="31">
        <v>1.1249</v>
      </c>
      <c r="J7" s="31"/>
      <c r="K7" s="31">
        <v>3.0600000000000002E-2</v>
      </c>
      <c r="L7" s="31"/>
      <c r="M7" s="31">
        <v>0.71830000000000005</v>
      </c>
      <c r="N7" s="31">
        <v>7.0810999999999993</v>
      </c>
      <c r="O7" s="31">
        <v>61.16640000000001</v>
      </c>
      <c r="P7" s="31">
        <v>16.396999999999998</v>
      </c>
      <c r="Q7" s="31">
        <v>7.5499999999999998E-2</v>
      </c>
      <c r="R7" s="31"/>
      <c r="S7" s="31">
        <v>0.17400000000000002</v>
      </c>
      <c r="T7" s="31"/>
      <c r="U7" s="31">
        <v>4.809999999999999E-2</v>
      </c>
      <c r="V7" s="31"/>
      <c r="W7" s="31"/>
      <c r="X7" s="31">
        <v>2.0000000000000001E-4</v>
      </c>
      <c r="Y7" s="31"/>
      <c r="Z7" s="31"/>
      <c r="AA7" s="31">
        <v>0</v>
      </c>
      <c r="AB7" s="31">
        <v>4.3700000000000003E-2</v>
      </c>
      <c r="AC7" s="31">
        <v>8.9999999999999993E-3</v>
      </c>
      <c r="AD7" s="31">
        <v>0</v>
      </c>
      <c r="AE7" s="31"/>
      <c r="AF7" s="31">
        <v>3.9E-2</v>
      </c>
      <c r="AG7" s="31">
        <v>6.9999999999999999E-4</v>
      </c>
      <c r="AH7" s="31">
        <v>1.1999999999999999E-3</v>
      </c>
      <c r="AI7" s="31">
        <v>0</v>
      </c>
      <c r="AJ7" s="31">
        <v>0</v>
      </c>
      <c r="AK7" s="31">
        <v>0</v>
      </c>
      <c r="AL7" s="31">
        <v>0</v>
      </c>
      <c r="AM7" s="31">
        <v>0</v>
      </c>
      <c r="AN7" s="31"/>
      <c r="AO7" s="31">
        <v>1E-4</v>
      </c>
      <c r="AP7" s="31">
        <v>0</v>
      </c>
      <c r="AQ7" s="31">
        <v>0</v>
      </c>
      <c r="AR7" s="31">
        <v>0</v>
      </c>
      <c r="AS7" s="31">
        <v>0</v>
      </c>
      <c r="AT7" s="31">
        <v>0</v>
      </c>
      <c r="AU7" s="31"/>
      <c r="AV7" s="31">
        <v>0</v>
      </c>
      <c r="AW7" s="31">
        <v>0</v>
      </c>
      <c r="AX7" s="31"/>
      <c r="AY7" s="31">
        <v>0</v>
      </c>
      <c r="AZ7" s="31">
        <v>0</v>
      </c>
      <c r="BA7" s="31">
        <v>0</v>
      </c>
      <c r="BB7" s="31">
        <v>0</v>
      </c>
      <c r="BC7" s="31"/>
      <c r="BD7" s="31">
        <v>0</v>
      </c>
      <c r="BE7" s="31">
        <v>0</v>
      </c>
      <c r="BF7" s="31">
        <v>0</v>
      </c>
      <c r="BG7" s="31">
        <v>0</v>
      </c>
      <c r="BH7" s="31"/>
      <c r="BI7" s="31">
        <v>0</v>
      </c>
      <c r="BJ7" s="31">
        <v>0</v>
      </c>
      <c r="BK7" s="31"/>
      <c r="BL7" s="31">
        <v>0</v>
      </c>
      <c r="BM7" s="31">
        <v>0</v>
      </c>
      <c r="BN7" s="31">
        <v>0</v>
      </c>
      <c r="BO7" s="31"/>
      <c r="BP7" s="31">
        <v>0</v>
      </c>
      <c r="BQ7" s="31">
        <v>0</v>
      </c>
      <c r="BR7" s="31">
        <v>0</v>
      </c>
      <c r="BS7" s="31">
        <v>0</v>
      </c>
      <c r="BT7" s="31">
        <v>0</v>
      </c>
      <c r="BU7" s="31">
        <v>0</v>
      </c>
      <c r="BV7" s="31">
        <v>0</v>
      </c>
      <c r="BW7" s="31">
        <v>0</v>
      </c>
      <c r="BX7" s="31"/>
      <c r="BY7" s="26">
        <v>0</v>
      </c>
      <c r="BZ7" s="26">
        <v>0</v>
      </c>
      <c r="CA7" s="26">
        <v>0</v>
      </c>
      <c r="CB7" s="26">
        <v>0</v>
      </c>
      <c r="CC7" s="26"/>
      <c r="CD7" s="26"/>
      <c r="CE7" s="26"/>
      <c r="CF7" s="26"/>
      <c r="CG7" s="27"/>
      <c r="CH7" s="27"/>
      <c r="CI7" s="59"/>
    </row>
    <row r="8" spans="1:87" s="1" customFormat="1" ht="15.75" thickBot="1" x14ac:dyDescent="0.3">
      <c r="A8" s="32" t="s">
        <v>121</v>
      </c>
      <c r="B8" s="55">
        <f>SUM(B3:B7)</f>
        <v>71.787400000000005</v>
      </c>
      <c r="C8" s="14">
        <f t="shared" ref="C8:BO8" si="0">SUM(C3:C7)</f>
        <v>234.0763</v>
      </c>
      <c r="D8" s="14">
        <f t="shared" si="0"/>
        <v>71.892799999999994</v>
      </c>
      <c r="E8" s="14">
        <f t="shared" si="0"/>
        <v>7.5652999999999997</v>
      </c>
      <c r="F8" s="14">
        <f t="shared" si="0"/>
        <v>18.0623</v>
      </c>
      <c r="G8" s="14">
        <f t="shared" si="0"/>
        <v>0</v>
      </c>
      <c r="H8" s="14">
        <f t="shared" si="0"/>
        <v>0</v>
      </c>
      <c r="I8" s="14">
        <f t="shared" si="0"/>
        <v>36.697900000000004</v>
      </c>
      <c r="J8" s="14">
        <f t="shared" si="0"/>
        <v>0</v>
      </c>
      <c r="K8" s="14">
        <f>SUM(K3:K7)</f>
        <v>2.9272</v>
      </c>
      <c r="L8" s="14">
        <f t="shared" si="0"/>
        <v>0</v>
      </c>
      <c r="M8" s="14">
        <f t="shared" si="0"/>
        <v>4.9041000000000006</v>
      </c>
      <c r="N8" s="14">
        <f t="shared" si="0"/>
        <v>120.13769999999997</v>
      </c>
      <c r="O8" s="14">
        <f t="shared" si="0"/>
        <v>519.08749999999998</v>
      </c>
      <c r="P8" s="14">
        <f t="shared" si="0"/>
        <v>16.396999999999998</v>
      </c>
      <c r="Q8" s="14">
        <f t="shared" si="0"/>
        <v>11.112299999999999</v>
      </c>
      <c r="R8" s="14">
        <f>SUM(R3:R7)</f>
        <v>0</v>
      </c>
      <c r="S8" s="14">
        <f t="shared" si="0"/>
        <v>1.0185</v>
      </c>
      <c r="T8" s="14">
        <f t="shared" si="0"/>
        <v>0</v>
      </c>
      <c r="U8" s="14">
        <f t="shared" si="0"/>
        <v>0.83040000000000014</v>
      </c>
      <c r="V8" s="14">
        <f>SUM(V3:V7)</f>
        <v>0</v>
      </c>
      <c r="W8" s="14">
        <f t="shared" si="0"/>
        <v>0</v>
      </c>
      <c r="X8" s="14">
        <f t="shared" si="0"/>
        <v>2.0000000000000001E-4</v>
      </c>
      <c r="Y8" s="14">
        <f t="shared" si="0"/>
        <v>1.2463</v>
      </c>
      <c r="Z8" s="14">
        <f t="shared" si="0"/>
        <v>0</v>
      </c>
      <c r="AA8" s="14">
        <f t="shared" si="0"/>
        <v>0</v>
      </c>
      <c r="AB8" s="14">
        <f t="shared" si="0"/>
        <v>4.3700000000000003E-2</v>
      </c>
      <c r="AC8" s="14">
        <f t="shared" si="0"/>
        <v>8.9999999999999993E-3</v>
      </c>
      <c r="AD8" s="14">
        <f t="shared" si="0"/>
        <v>7.9000000000000008E-3</v>
      </c>
      <c r="AE8" s="14">
        <f t="shared" si="0"/>
        <v>0</v>
      </c>
      <c r="AF8" s="14">
        <f t="shared" si="0"/>
        <v>0.39739999999999998</v>
      </c>
      <c r="AG8" s="14">
        <f t="shared" si="0"/>
        <v>6.9999999999999999E-4</v>
      </c>
      <c r="AH8" s="14">
        <f t="shared" si="0"/>
        <v>8.6999999999999994E-3</v>
      </c>
      <c r="AI8" s="14">
        <f t="shared" si="0"/>
        <v>5.6300000000000003E-2</v>
      </c>
      <c r="AJ8" s="14">
        <f t="shared" si="0"/>
        <v>0</v>
      </c>
      <c r="AK8" s="14">
        <f t="shared" si="0"/>
        <v>0</v>
      </c>
      <c r="AL8" s="14">
        <f t="shared" si="0"/>
        <v>0</v>
      </c>
      <c r="AM8" s="14">
        <f t="shared" si="0"/>
        <v>0</v>
      </c>
      <c r="AN8" s="14">
        <f t="shared" si="0"/>
        <v>0</v>
      </c>
      <c r="AO8" s="14">
        <f>SUM(AO3:AO7)</f>
        <v>3.0000000000000003E-4</v>
      </c>
      <c r="AP8" s="18">
        <f>SUM(AP3:AP7)</f>
        <v>0</v>
      </c>
      <c r="AQ8" s="14">
        <f t="shared" si="0"/>
        <v>0</v>
      </c>
      <c r="AR8" s="14">
        <f t="shared" si="0"/>
        <v>0</v>
      </c>
      <c r="AS8" s="14">
        <f t="shared" si="0"/>
        <v>0</v>
      </c>
      <c r="AT8" s="14">
        <f t="shared" si="0"/>
        <v>0</v>
      </c>
      <c r="AU8" s="14">
        <f t="shared" si="0"/>
        <v>0</v>
      </c>
      <c r="AV8" s="14">
        <f t="shared" si="0"/>
        <v>0</v>
      </c>
      <c r="AW8" s="14">
        <f t="shared" si="0"/>
        <v>0</v>
      </c>
      <c r="AX8" s="14">
        <f t="shared" si="0"/>
        <v>0</v>
      </c>
      <c r="AY8" s="14">
        <f t="shared" si="0"/>
        <v>0</v>
      </c>
      <c r="AZ8" s="14">
        <f t="shared" si="0"/>
        <v>0</v>
      </c>
      <c r="BA8" s="14">
        <f t="shared" si="0"/>
        <v>0</v>
      </c>
      <c r="BB8" s="14">
        <f t="shared" si="0"/>
        <v>0</v>
      </c>
      <c r="BC8" s="14">
        <f t="shared" si="0"/>
        <v>0</v>
      </c>
      <c r="BD8" s="14">
        <f t="shared" si="0"/>
        <v>0</v>
      </c>
      <c r="BE8" s="14">
        <f t="shared" si="0"/>
        <v>0</v>
      </c>
      <c r="BF8" s="14">
        <f t="shared" si="0"/>
        <v>0</v>
      </c>
      <c r="BG8" s="14">
        <f t="shared" si="0"/>
        <v>0</v>
      </c>
      <c r="BH8" s="14">
        <f t="shared" si="0"/>
        <v>0</v>
      </c>
      <c r="BI8" s="14">
        <f t="shared" si="0"/>
        <v>0</v>
      </c>
      <c r="BJ8" s="14">
        <f t="shared" si="0"/>
        <v>0</v>
      </c>
      <c r="BK8" s="14">
        <f t="shared" si="0"/>
        <v>0</v>
      </c>
      <c r="BL8" s="14">
        <f t="shared" si="0"/>
        <v>0</v>
      </c>
      <c r="BM8" s="14">
        <f t="shared" si="0"/>
        <v>0</v>
      </c>
      <c r="BN8" s="14">
        <f t="shared" si="0"/>
        <v>0</v>
      </c>
      <c r="BO8" s="14">
        <f t="shared" si="0"/>
        <v>0</v>
      </c>
      <c r="BP8" s="14">
        <f t="shared" ref="BP8:CI8" si="1">SUM(BP3:BP7)</f>
        <v>0</v>
      </c>
      <c r="BQ8" s="29">
        <f t="shared" si="1"/>
        <v>0</v>
      </c>
      <c r="BR8" s="14">
        <f t="shared" si="1"/>
        <v>0</v>
      </c>
      <c r="BS8" s="14">
        <f t="shared" si="1"/>
        <v>0</v>
      </c>
      <c r="BT8" s="14">
        <f t="shared" si="1"/>
        <v>0</v>
      </c>
      <c r="BU8" s="14">
        <f t="shared" si="1"/>
        <v>0</v>
      </c>
      <c r="BV8" s="14">
        <f t="shared" si="1"/>
        <v>0</v>
      </c>
      <c r="BW8" s="14">
        <f t="shared" si="1"/>
        <v>0</v>
      </c>
      <c r="BX8" s="14">
        <f t="shared" si="1"/>
        <v>0</v>
      </c>
      <c r="BY8" s="14">
        <f t="shared" si="1"/>
        <v>0</v>
      </c>
      <c r="BZ8" s="29">
        <f t="shared" si="1"/>
        <v>0</v>
      </c>
      <c r="CA8" s="29">
        <f t="shared" si="1"/>
        <v>0</v>
      </c>
      <c r="CB8" s="29">
        <f t="shared" si="1"/>
        <v>0</v>
      </c>
      <c r="CC8" s="29">
        <f t="shared" si="1"/>
        <v>0</v>
      </c>
      <c r="CD8" s="29">
        <f t="shared" si="1"/>
        <v>0</v>
      </c>
      <c r="CE8" s="29">
        <f t="shared" si="1"/>
        <v>0</v>
      </c>
      <c r="CF8" s="62">
        <f t="shared" si="1"/>
        <v>0</v>
      </c>
      <c r="CG8" s="62">
        <f t="shared" si="1"/>
        <v>0</v>
      </c>
      <c r="CH8" s="62">
        <f t="shared" si="1"/>
        <v>0</v>
      </c>
      <c r="CI8" s="18">
        <f t="shared" si="1"/>
        <v>0</v>
      </c>
    </row>
    <row r="9" spans="1:87" x14ac:dyDescent="0.25">
      <c r="A9" s="7" t="s">
        <v>75</v>
      </c>
      <c r="B9" s="56">
        <v>3.5752999999999999</v>
      </c>
      <c r="C9" s="10">
        <v>20.981100000000001</v>
      </c>
      <c r="D9" s="10">
        <v>12.3635</v>
      </c>
      <c r="E9" s="10">
        <v>0.47889999999999999</v>
      </c>
      <c r="F9" s="10">
        <v>5.6486000000000001</v>
      </c>
      <c r="G9" s="10"/>
      <c r="H9" s="10"/>
      <c r="I9" s="10">
        <v>4.0827</v>
      </c>
      <c r="J9" s="10"/>
      <c r="K9" s="10">
        <v>9.0399999999999994E-2</v>
      </c>
      <c r="L9" s="10"/>
      <c r="M9" s="10">
        <v>0.29099999999999998</v>
      </c>
      <c r="N9" s="10">
        <v>3.9341999999999997</v>
      </c>
      <c r="O9" s="10"/>
      <c r="P9" s="10"/>
      <c r="Q9" s="10"/>
      <c r="R9" s="10"/>
      <c r="S9" s="10"/>
      <c r="T9" s="10"/>
      <c r="U9" s="10">
        <v>2.9999999999999997E-4</v>
      </c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>
        <v>7.7999999999999996E-3</v>
      </c>
      <c r="AG9" s="10"/>
      <c r="AH9" s="10"/>
      <c r="AI9" s="10"/>
      <c r="AJ9" s="10"/>
      <c r="AK9" s="10"/>
      <c r="AL9" s="10"/>
      <c r="AM9" s="10"/>
      <c r="AN9" s="10"/>
      <c r="AO9" s="15"/>
      <c r="AP9" s="20"/>
      <c r="AQ9" s="9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20"/>
      <c r="CA9" s="20"/>
      <c r="CB9" s="20"/>
      <c r="CC9" s="20"/>
      <c r="CD9" s="20"/>
      <c r="CE9" s="20"/>
      <c r="CF9" s="63"/>
      <c r="CG9" s="20"/>
      <c r="CH9" s="20"/>
      <c r="CI9" s="57"/>
    </row>
    <row r="10" spans="1:87" x14ac:dyDescent="0.25">
      <c r="A10" s="5" t="s">
        <v>38</v>
      </c>
      <c r="B10" s="53">
        <v>47.382599999999996</v>
      </c>
      <c r="C10" s="11">
        <v>245.9211</v>
      </c>
      <c r="D10" s="11">
        <v>209.37800000000004</v>
      </c>
      <c r="E10" s="11">
        <v>5.4575000000000005</v>
      </c>
      <c r="F10" s="11">
        <v>21.0442</v>
      </c>
      <c r="G10" s="11"/>
      <c r="H10" s="11"/>
      <c r="I10" s="11">
        <v>164.02020000000005</v>
      </c>
      <c r="J10" s="11"/>
      <c r="K10" s="11">
        <v>2.5080000000000009</v>
      </c>
      <c r="L10" s="11"/>
      <c r="M10" s="11">
        <v>3.2368999999999999</v>
      </c>
      <c r="N10" s="11">
        <v>88.001100000000008</v>
      </c>
      <c r="O10" s="11">
        <v>837.81409999999983</v>
      </c>
      <c r="P10" s="11">
        <v>1708.5799</v>
      </c>
      <c r="Q10" s="11">
        <v>5.0453999999999999</v>
      </c>
      <c r="R10" s="11"/>
      <c r="S10" s="11">
        <v>0.1094</v>
      </c>
      <c r="T10" s="11"/>
      <c r="U10" s="11">
        <v>0.49840000000000001</v>
      </c>
      <c r="V10" s="11"/>
      <c r="W10" s="11">
        <v>0</v>
      </c>
      <c r="X10" s="11"/>
      <c r="Y10" s="11"/>
      <c r="Z10" s="11"/>
      <c r="AA10" s="11">
        <v>0</v>
      </c>
      <c r="AB10" s="11">
        <v>0</v>
      </c>
      <c r="AC10" s="11">
        <v>0</v>
      </c>
      <c r="AD10" s="11">
        <v>0</v>
      </c>
      <c r="AE10" s="11"/>
      <c r="AF10" s="11">
        <v>3.5000000000000001E-3</v>
      </c>
      <c r="AG10" s="11"/>
      <c r="AH10" s="11">
        <v>0</v>
      </c>
      <c r="AI10" s="11">
        <v>4.07E-2</v>
      </c>
      <c r="AJ10" s="11">
        <v>0</v>
      </c>
      <c r="AK10" s="11">
        <v>0</v>
      </c>
      <c r="AL10" s="11">
        <v>0</v>
      </c>
      <c r="AM10" s="11"/>
      <c r="AN10" s="11"/>
      <c r="AO10" s="11">
        <v>2.5000000000000001E-3</v>
      </c>
      <c r="AP10" s="20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>
        <v>0</v>
      </c>
      <c r="BH10" s="11"/>
      <c r="BI10" s="11">
        <v>0</v>
      </c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>
        <v>0</v>
      </c>
      <c r="BX10" s="11"/>
      <c r="BY10" s="16"/>
      <c r="BZ10" s="19"/>
      <c r="CA10" s="19"/>
      <c r="CB10" s="19"/>
      <c r="CC10" s="19"/>
      <c r="CD10" s="19"/>
      <c r="CE10" s="19"/>
      <c r="CF10" s="64"/>
      <c r="CG10" s="19"/>
      <c r="CH10" s="19"/>
      <c r="CI10" s="58"/>
    </row>
    <row r="11" spans="1:87" x14ac:dyDescent="0.25">
      <c r="A11" s="5" t="s">
        <v>39</v>
      </c>
      <c r="B11" s="53">
        <v>19.079900000000002</v>
      </c>
      <c r="C11" s="11">
        <v>81.781499999999994</v>
      </c>
      <c r="D11" s="11">
        <v>45.571100000000001</v>
      </c>
      <c r="E11" s="11">
        <v>3.7092999999999994</v>
      </c>
      <c r="F11" s="11">
        <v>14.873999999999999</v>
      </c>
      <c r="G11" s="11"/>
      <c r="H11" s="11"/>
      <c r="I11" s="11">
        <v>25.230499999999999</v>
      </c>
      <c r="J11" s="11"/>
      <c r="K11" s="11">
        <v>0.24930000000000002</v>
      </c>
      <c r="L11" s="11">
        <v>3.0666000000000002</v>
      </c>
      <c r="M11" s="11"/>
      <c r="N11" s="11">
        <v>31.052300000000002</v>
      </c>
      <c r="O11" s="11">
        <v>15.787000000000001</v>
      </c>
      <c r="P11" s="11">
        <v>1.1587000000000001</v>
      </c>
      <c r="Q11" s="11">
        <v>5.7218</v>
      </c>
      <c r="R11" s="11"/>
      <c r="S11" s="11"/>
      <c r="T11" s="11"/>
      <c r="U11" s="11">
        <v>1.38E-2</v>
      </c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9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6"/>
      <c r="BZ11" s="19"/>
      <c r="CA11" s="19"/>
      <c r="CB11" s="19"/>
      <c r="CC11" s="19"/>
      <c r="CD11" s="19"/>
      <c r="CE11" s="19"/>
      <c r="CF11" s="64"/>
      <c r="CG11" s="19"/>
      <c r="CH11" s="19"/>
      <c r="CI11" s="58"/>
    </row>
    <row r="12" spans="1:87" x14ac:dyDescent="0.25">
      <c r="A12" s="5" t="s">
        <v>35</v>
      </c>
      <c r="B12" s="53">
        <v>154.76810000000009</v>
      </c>
      <c r="C12" s="11">
        <v>603.98209999999995</v>
      </c>
      <c r="D12" s="11">
        <v>189.18729999999999</v>
      </c>
      <c r="E12" s="11">
        <v>13.521599999999999</v>
      </c>
      <c r="F12" s="11">
        <v>22.968299999999999</v>
      </c>
      <c r="G12" s="11"/>
      <c r="H12" s="11"/>
      <c r="I12" s="11">
        <v>23.616599999999998</v>
      </c>
      <c r="J12" s="11"/>
      <c r="K12" s="11">
        <v>3.9876</v>
      </c>
      <c r="L12" s="11"/>
      <c r="M12" s="11">
        <v>7.4313000000000002</v>
      </c>
      <c r="N12" s="11">
        <v>184.74449999999996</v>
      </c>
      <c r="O12" s="11">
        <v>2990.5267999999996</v>
      </c>
      <c r="P12" s="11">
        <v>1420.9973000000005</v>
      </c>
      <c r="Q12" s="11">
        <v>30.825600000000001</v>
      </c>
      <c r="R12" s="11"/>
      <c r="S12" s="11">
        <v>1.5604</v>
      </c>
      <c r="T12" s="11"/>
      <c r="U12" s="11">
        <v>2.6465999999999985</v>
      </c>
      <c r="V12" s="11"/>
      <c r="W12" s="11"/>
      <c r="X12" s="11"/>
      <c r="Y12" s="11"/>
      <c r="Z12" s="11"/>
      <c r="AA12" s="11"/>
      <c r="AB12" s="11">
        <v>1.722</v>
      </c>
      <c r="AC12" s="11"/>
      <c r="AD12" s="11">
        <v>5.2400000000000002E-2</v>
      </c>
      <c r="AE12" s="11"/>
      <c r="AF12" s="11">
        <v>2.2801</v>
      </c>
      <c r="AG12" s="11"/>
      <c r="AH12" s="11">
        <v>0.18890000000000001</v>
      </c>
      <c r="AI12" s="11">
        <v>1.7000000000000001E-2</v>
      </c>
      <c r="AJ12" s="11"/>
      <c r="AK12" s="11">
        <v>6.9999999999999999E-4</v>
      </c>
      <c r="AL12" s="11">
        <v>7.1000000000000004E-3</v>
      </c>
      <c r="AM12" s="11"/>
      <c r="AN12" s="11"/>
      <c r="AO12" s="11"/>
      <c r="AP12" s="19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6"/>
      <c r="BZ12" s="19"/>
      <c r="CA12" s="19"/>
      <c r="CB12" s="19"/>
      <c r="CC12" s="19"/>
      <c r="CD12" s="19"/>
      <c r="CE12" s="19"/>
      <c r="CF12" s="64"/>
      <c r="CG12" s="19"/>
      <c r="CH12" s="19"/>
      <c r="CI12" s="58"/>
    </row>
    <row r="13" spans="1:87" x14ac:dyDescent="0.25">
      <c r="A13" s="5" t="s">
        <v>42</v>
      </c>
      <c r="B13" s="53">
        <v>21.315799999999996</v>
      </c>
      <c r="C13" s="11">
        <v>33.770000000000003</v>
      </c>
      <c r="D13" s="11">
        <v>17.982600000000001</v>
      </c>
      <c r="E13" s="11">
        <v>1.8401000000000003</v>
      </c>
      <c r="F13" s="11">
        <v>11.699400000000001</v>
      </c>
      <c r="G13" s="11"/>
      <c r="H13" s="11">
        <v>1.0083000000000002</v>
      </c>
      <c r="I13" s="11">
        <v>1.23E-2</v>
      </c>
      <c r="J13" s="11">
        <v>0.1414</v>
      </c>
      <c r="K13" s="11">
        <v>1.2999999999999999E-3</v>
      </c>
      <c r="L13" s="11">
        <v>1.3351000000000002</v>
      </c>
      <c r="M13" s="11"/>
      <c r="N13" s="11">
        <v>38.063299999999998</v>
      </c>
      <c r="O13" s="11">
        <v>6.8821000000000003</v>
      </c>
      <c r="P13" s="11">
        <v>4.4037999999999995</v>
      </c>
      <c r="Q13" s="11"/>
      <c r="R13" s="11"/>
      <c r="S13" s="11"/>
      <c r="T13" s="11"/>
      <c r="U13" s="11">
        <v>5.5199999999999992E-2</v>
      </c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>
        <v>3.8999999999999998E-3</v>
      </c>
      <c r="AG13" s="11"/>
      <c r="AH13" s="11">
        <v>3.0000000000000001E-3</v>
      </c>
      <c r="AI13" s="11"/>
      <c r="AJ13" s="11">
        <v>1E-4</v>
      </c>
      <c r="AK13" s="11"/>
      <c r="AL13" s="11"/>
      <c r="AM13" s="11"/>
      <c r="AN13" s="11"/>
      <c r="AO13" s="11"/>
      <c r="AP13" s="19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6"/>
      <c r="BZ13" s="19"/>
      <c r="CA13" s="19"/>
      <c r="CB13" s="19"/>
      <c r="CC13" s="19"/>
      <c r="CD13" s="19"/>
      <c r="CE13" s="19"/>
      <c r="CF13" s="64"/>
      <c r="CG13" s="19"/>
      <c r="CH13" s="19"/>
      <c r="CI13" s="58"/>
    </row>
    <row r="14" spans="1:87" x14ac:dyDescent="0.25">
      <c r="A14" s="5" t="s">
        <v>62</v>
      </c>
      <c r="B14" s="53">
        <v>42.923499999999997</v>
      </c>
      <c r="C14" s="11">
        <v>278.2503000000001</v>
      </c>
      <c r="D14" s="11">
        <v>56.909299999999995</v>
      </c>
      <c r="E14" s="11">
        <v>4.9864999999999986</v>
      </c>
      <c r="F14" s="11">
        <v>36.591199999999994</v>
      </c>
      <c r="G14" s="11"/>
      <c r="H14" s="11"/>
      <c r="I14" s="11">
        <v>10.594299999999999</v>
      </c>
      <c r="J14" s="11"/>
      <c r="K14" s="11">
        <v>0.93479999999999996</v>
      </c>
      <c r="L14" s="11">
        <v>2.2403</v>
      </c>
      <c r="M14" s="11">
        <v>1.2036</v>
      </c>
      <c r="N14" s="11">
        <v>67.730400000000017</v>
      </c>
      <c r="O14" s="11">
        <v>904.19670000000008</v>
      </c>
      <c r="P14" s="11">
        <v>507.49959999999993</v>
      </c>
      <c r="Q14" s="11">
        <v>6.1528</v>
      </c>
      <c r="R14" s="11">
        <v>2.7286999999999999</v>
      </c>
      <c r="S14" s="11">
        <v>0.20830000000000001</v>
      </c>
      <c r="T14" s="11"/>
      <c r="U14" s="11">
        <v>0.81839999999999968</v>
      </c>
      <c r="V14" s="11"/>
      <c r="W14" s="11"/>
      <c r="X14" s="11"/>
      <c r="Y14" s="11"/>
      <c r="Z14" s="11"/>
      <c r="AA14" s="11"/>
      <c r="AB14" s="11"/>
      <c r="AC14" s="11"/>
      <c r="AD14" s="11">
        <v>3.4500000000000003E-2</v>
      </c>
      <c r="AE14" s="11"/>
      <c r="AF14" s="11">
        <v>0.44339999999999996</v>
      </c>
      <c r="AG14" s="11"/>
      <c r="AH14" s="11">
        <v>2.5499999999999998E-2</v>
      </c>
      <c r="AI14" s="11">
        <v>5.1799999999999999E-2</v>
      </c>
      <c r="AJ14" s="11"/>
      <c r="AK14" s="11"/>
      <c r="AL14" s="11">
        <v>2.0000000000000001E-4</v>
      </c>
      <c r="AM14" s="11"/>
      <c r="AN14" s="11"/>
      <c r="AO14" s="11"/>
      <c r="AP14" s="19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6"/>
      <c r="BZ14" s="19"/>
      <c r="CA14" s="19"/>
      <c r="CB14" s="19"/>
      <c r="CC14" s="19"/>
      <c r="CD14" s="19"/>
      <c r="CE14" s="19"/>
      <c r="CF14" s="64"/>
      <c r="CG14" s="19"/>
      <c r="CH14" s="19"/>
      <c r="CI14" s="58"/>
    </row>
    <row r="15" spans="1:87" x14ac:dyDescent="0.25">
      <c r="A15" s="5" t="s">
        <v>74</v>
      </c>
      <c r="B15" s="53">
        <v>16.7363</v>
      </c>
      <c r="C15" s="11">
        <v>1.1576</v>
      </c>
      <c r="D15" s="11">
        <v>1.7405999999999999</v>
      </c>
      <c r="E15" s="11">
        <v>0.45800000000000002</v>
      </c>
      <c r="F15" s="11">
        <v>0.36609999999999998</v>
      </c>
      <c r="G15" s="11"/>
      <c r="H15" s="11"/>
      <c r="I15" s="11">
        <v>0.74399999999999999</v>
      </c>
      <c r="J15" s="11"/>
      <c r="K15" s="11">
        <v>1.7099999999999997E-2</v>
      </c>
      <c r="L15" s="11"/>
      <c r="M15" s="11">
        <v>9.8399999999999987E-2</v>
      </c>
      <c r="N15" s="11">
        <v>16.445999999999998</v>
      </c>
      <c r="O15" s="11">
        <v>9.0757999999999992</v>
      </c>
      <c r="P15" s="11"/>
      <c r="Q15" s="11">
        <v>5.0000000000000001E-3</v>
      </c>
      <c r="R15" s="11"/>
      <c r="S15" s="11">
        <v>4.4999999999999997E-3</v>
      </c>
      <c r="T15" s="11"/>
      <c r="U15" s="11">
        <v>2.5099999999999997E-2</v>
      </c>
      <c r="V15" s="11"/>
      <c r="W15" s="11"/>
      <c r="X15" s="11"/>
      <c r="Y15" s="11"/>
      <c r="Z15" s="11">
        <v>0</v>
      </c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2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6"/>
      <c r="BZ15" s="19"/>
      <c r="CA15" s="19"/>
      <c r="CB15" s="19"/>
      <c r="CC15" s="19"/>
      <c r="CD15" s="19"/>
      <c r="CE15" s="19"/>
      <c r="CF15" s="64"/>
      <c r="CG15" s="19"/>
      <c r="CH15" s="19"/>
      <c r="CI15" s="58"/>
    </row>
    <row r="16" spans="1:87" ht="15.75" thickBot="1" x14ac:dyDescent="0.3">
      <c r="A16" s="6" t="s">
        <v>67</v>
      </c>
      <c r="B16" s="54">
        <v>5.1120000000000001</v>
      </c>
      <c r="C16" s="13">
        <v>24.321800000000003</v>
      </c>
      <c r="D16" s="13">
        <v>8.9689999999999976</v>
      </c>
      <c r="E16" s="13">
        <v>1.2749000000000001</v>
      </c>
      <c r="F16" s="13">
        <v>4.2523999999999997</v>
      </c>
      <c r="G16" s="13"/>
      <c r="H16" s="13">
        <v>2.3943000000000003</v>
      </c>
      <c r="I16" s="13">
        <v>0.60940000000000005</v>
      </c>
      <c r="J16" s="13">
        <v>6.7300000000000013E-2</v>
      </c>
      <c r="K16" s="13">
        <v>0.1749</v>
      </c>
      <c r="L16" s="13">
        <v>0.79500000000000004</v>
      </c>
      <c r="M16" s="13">
        <v>7.17E-2</v>
      </c>
      <c r="N16" s="13">
        <v>11.366700000000002</v>
      </c>
      <c r="O16" s="13">
        <v>425.40749999999997</v>
      </c>
      <c r="P16" s="13">
        <v>75.283000000000001</v>
      </c>
      <c r="Q16" s="13">
        <v>1.1606000000000001</v>
      </c>
      <c r="R16" s="13"/>
      <c r="S16" s="13"/>
      <c r="T16" s="13"/>
      <c r="U16" s="13">
        <v>1.55E-2</v>
      </c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7">
        <v>0</v>
      </c>
      <c r="AP16" s="27"/>
      <c r="AQ16" s="12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31"/>
      <c r="BZ16" s="27"/>
      <c r="CA16" s="27"/>
      <c r="CB16" s="27"/>
      <c r="CC16" s="27"/>
      <c r="CD16" s="27"/>
      <c r="CE16" s="27"/>
      <c r="CF16" s="65"/>
      <c r="CG16" s="27"/>
      <c r="CH16" s="27"/>
      <c r="CI16" s="59"/>
    </row>
    <row r="17" spans="1:87" s="1" customFormat="1" ht="15.75" thickBot="1" x14ac:dyDescent="0.3">
      <c r="A17" s="32" t="s">
        <v>122</v>
      </c>
      <c r="B17" s="55">
        <f>SUM(B9:B16)</f>
        <v>310.89350000000007</v>
      </c>
      <c r="C17" s="14">
        <f t="shared" ref="C17:BO17" si="2">SUM(C9:C16)</f>
        <v>1290.1655000000001</v>
      </c>
      <c r="D17" s="14">
        <f t="shared" si="2"/>
        <v>542.10140000000001</v>
      </c>
      <c r="E17" s="14">
        <f t="shared" si="2"/>
        <v>31.726799999999994</v>
      </c>
      <c r="F17" s="14">
        <f t="shared" si="2"/>
        <v>117.44419999999998</v>
      </c>
      <c r="G17" s="14">
        <f t="shared" si="2"/>
        <v>0</v>
      </c>
      <c r="H17" s="14">
        <f t="shared" si="2"/>
        <v>3.4026000000000005</v>
      </c>
      <c r="I17" s="14">
        <f t="shared" si="2"/>
        <v>228.91000000000005</v>
      </c>
      <c r="J17" s="14">
        <f t="shared" si="2"/>
        <v>0.2087</v>
      </c>
      <c r="K17" s="14">
        <f t="shared" si="2"/>
        <v>7.9634</v>
      </c>
      <c r="L17" s="14">
        <f t="shared" si="2"/>
        <v>7.4369999999999994</v>
      </c>
      <c r="M17" s="14">
        <f t="shared" si="2"/>
        <v>12.332899999999999</v>
      </c>
      <c r="N17" s="14">
        <f t="shared" si="2"/>
        <v>441.33850000000001</v>
      </c>
      <c r="O17" s="14">
        <f t="shared" si="2"/>
        <v>5189.6899999999996</v>
      </c>
      <c r="P17" s="14">
        <f t="shared" si="2"/>
        <v>3717.9223000000006</v>
      </c>
      <c r="Q17" s="14">
        <f t="shared" si="2"/>
        <v>48.911200000000001</v>
      </c>
      <c r="R17" s="14">
        <f>SUM(R9:R16)</f>
        <v>2.7286999999999999</v>
      </c>
      <c r="S17" s="14">
        <f t="shared" si="2"/>
        <v>1.8825999999999998</v>
      </c>
      <c r="T17" s="14">
        <f t="shared" si="2"/>
        <v>0</v>
      </c>
      <c r="U17" s="14">
        <f t="shared" si="2"/>
        <v>4.0732999999999988</v>
      </c>
      <c r="V17" s="14">
        <f>SUM(V9:V16)</f>
        <v>0</v>
      </c>
      <c r="W17" s="14">
        <f t="shared" si="2"/>
        <v>0</v>
      </c>
      <c r="X17" s="14">
        <f t="shared" si="2"/>
        <v>0</v>
      </c>
      <c r="Y17" s="14">
        <f t="shared" si="2"/>
        <v>0</v>
      </c>
      <c r="Z17" s="14">
        <f t="shared" si="2"/>
        <v>0</v>
      </c>
      <c r="AA17" s="14">
        <f t="shared" si="2"/>
        <v>0</v>
      </c>
      <c r="AB17" s="14">
        <f t="shared" si="2"/>
        <v>1.722</v>
      </c>
      <c r="AC17" s="14">
        <f t="shared" si="2"/>
        <v>0</v>
      </c>
      <c r="AD17" s="14">
        <f t="shared" si="2"/>
        <v>8.6900000000000005E-2</v>
      </c>
      <c r="AE17" s="14">
        <f t="shared" si="2"/>
        <v>0</v>
      </c>
      <c r="AF17" s="14">
        <f t="shared" si="2"/>
        <v>2.7386999999999997</v>
      </c>
      <c r="AG17" s="14">
        <f t="shared" si="2"/>
        <v>0</v>
      </c>
      <c r="AH17" s="14">
        <f t="shared" si="2"/>
        <v>0.21740000000000001</v>
      </c>
      <c r="AI17" s="14">
        <f t="shared" si="2"/>
        <v>0.1095</v>
      </c>
      <c r="AJ17" s="14">
        <f t="shared" si="2"/>
        <v>1E-4</v>
      </c>
      <c r="AK17" s="14">
        <f t="shared" si="2"/>
        <v>6.9999999999999999E-4</v>
      </c>
      <c r="AL17" s="14">
        <f t="shared" si="2"/>
        <v>7.3000000000000001E-3</v>
      </c>
      <c r="AM17" s="14">
        <f t="shared" si="2"/>
        <v>0</v>
      </c>
      <c r="AN17" s="14">
        <f t="shared" si="2"/>
        <v>0</v>
      </c>
      <c r="AO17" s="14">
        <f>SUM(AO9:AO16)</f>
        <v>2.5000000000000001E-3</v>
      </c>
      <c r="AP17" s="18">
        <f>SUM(AP9:AP16)</f>
        <v>0</v>
      </c>
      <c r="AQ17" s="14">
        <f t="shared" si="2"/>
        <v>0</v>
      </c>
      <c r="AR17" s="14">
        <f t="shared" si="2"/>
        <v>0</v>
      </c>
      <c r="AS17" s="14">
        <f t="shared" si="2"/>
        <v>0</v>
      </c>
      <c r="AT17" s="14">
        <f t="shared" si="2"/>
        <v>0</v>
      </c>
      <c r="AU17" s="14">
        <f t="shared" si="2"/>
        <v>0</v>
      </c>
      <c r="AV17" s="14">
        <f t="shared" si="2"/>
        <v>0</v>
      </c>
      <c r="AW17" s="14">
        <f t="shared" si="2"/>
        <v>0</v>
      </c>
      <c r="AX17" s="14">
        <f t="shared" si="2"/>
        <v>0</v>
      </c>
      <c r="AY17" s="14">
        <f t="shared" si="2"/>
        <v>0</v>
      </c>
      <c r="AZ17" s="14">
        <f t="shared" si="2"/>
        <v>0</v>
      </c>
      <c r="BA17" s="14">
        <f t="shared" si="2"/>
        <v>0</v>
      </c>
      <c r="BB17" s="14">
        <f t="shared" si="2"/>
        <v>0</v>
      </c>
      <c r="BC17" s="14">
        <f t="shared" si="2"/>
        <v>0</v>
      </c>
      <c r="BD17" s="14">
        <f t="shared" si="2"/>
        <v>0</v>
      </c>
      <c r="BE17" s="14">
        <f t="shared" si="2"/>
        <v>0</v>
      </c>
      <c r="BF17" s="14">
        <f t="shared" si="2"/>
        <v>0</v>
      </c>
      <c r="BG17" s="14">
        <f t="shared" si="2"/>
        <v>0</v>
      </c>
      <c r="BH17" s="14">
        <f t="shared" si="2"/>
        <v>0</v>
      </c>
      <c r="BI17" s="14">
        <f t="shared" si="2"/>
        <v>0</v>
      </c>
      <c r="BJ17" s="14">
        <f t="shared" si="2"/>
        <v>0</v>
      </c>
      <c r="BK17" s="14">
        <f t="shared" si="2"/>
        <v>0</v>
      </c>
      <c r="BL17" s="14">
        <f t="shared" si="2"/>
        <v>0</v>
      </c>
      <c r="BM17" s="14">
        <f t="shared" si="2"/>
        <v>0</v>
      </c>
      <c r="BN17" s="14">
        <f t="shared" si="2"/>
        <v>0</v>
      </c>
      <c r="BO17" s="14">
        <f t="shared" si="2"/>
        <v>0</v>
      </c>
      <c r="BP17" s="14">
        <f t="shared" ref="BP17:CI17" si="3">SUM(BP9:BP16)</f>
        <v>0</v>
      </c>
      <c r="BQ17" s="14">
        <f t="shared" si="3"/>
        <v>0</v>
      </c>
      <c r="BR17" s="14">
        <f t="shared" si="3"/>
        <v>0</v>
      </c>
      <c r="BS17" s="14">
        <f t="shared" si="3"/>
        <v>0</v>
      </c>
      <c r="BT17" s="14">
        <f t="shared" si="3"/>
        <v>0</v>
      </c>
      <c r="BU17" s="14">
        <f t="shared" si="3"/>
        <v>0</v>
      </c>
      <c r="BV17" s="14">
        <f t="shared" si="3"/>
        <v>0</v>
      </c>
      <c r="BW17" s="14">
        <f t="shared" si="3"/>
        <v>0</v>
      </c>
      <c r="BX17" s="14">
        <f t="shared" si="3"/>
        <v>0</v>
      </c>
      <c r="BY17" s="14">
        <f t="shared" si="3"/>
        <v>0</v>
      </c>
      <c r="BZ17" s="29">
        <f t="shared" si="3"/>
        <v>0</v>
      </c>
      <c r="CA17" s="29">
        <f t="shared" si="3"/>
        <v>0</v>
      </c>
      <c r="CB17" s="29">
        <f t="shared" si="3"/>
        <v>0</v>
      </c>
      <c r="CC17" s="29">
        <f t="shared" si="3"/>
        <v>0</v>
      </c>
      <c r="CD17" s="29">
        <f t="shared" si="3"/>
        <v>0</v>
      </c>
      <c r="CE17" s="29">
        <f t="shared" si="3"/>
        <v>0</v>
      </c>
      <c r="CF17" s="62">
        <f t="shared" si="3"/>
        <v>0</v>
      </c>
      <c r="CG17" s="62">
        <f t="shared" si="3"/>
        <v>0</v>
      </c>
      <c r="CH17" s="62">
        <f t="shared" si="3"/>
        <v>0</v>
      </c>
      <c r="CI17" s="18">
        <f t="shared" si="3"/>
        <v>0</v>
      </c>
    </row>
    <row r="18" spans="1:87" x14ac:dyDescent="0.25">
      <c r="A18" s="7" t="s">
        <v>53</v>
      </c>
      <c r="B18" s="56">
        <v>180.97960000000006</v>
      </c>
      <c r="C18" s="10">
        <v>1271.1021000000001</v>
      </c>
      <c r="D18" s="10">
        <v>163.5857</v>
      </c>
      <c r="E18" s="10">
        <v>8.2604000000000006</v>
      </c>
      <c r="F18" s="10">
        <v>3.1355999999999997</v>
      </c>
      <c r="G18" s="10"/>
      <c r="H18" s="10"/>
      <c r="I18" s="10">
        <v>120.7713</v>
      </c>
      <c r="J18" s="10"/>
      <c r="K18" s="10">
        <v>0.48930000000000001</v>
      </c>
      <c r="L18" s="10"/>
      <c r="M18" s="10">
        <v>1.8543000000000001</v>
      </c>
      <c r="N18" s="10">
        <v>241.67969999999994</v>
      </c>
      <c r="O18" s="10">
        <v>1300.6647000000003</v>
      </c>
      <c r="P18" s="10">
        <v>338.74330000000003</v>
      </c>
      <c r="Q18" s="10">
        <v>3.7070999999999996</v>
      </c>
      <c r="R18" s="10"/>
      <c r="S18" s="10"/>
      <c r="T18" s="10"/>
      <c r="U18" s="10">
        <v>2.6647000000000007</v>
      </c>
      <c r="V18" s="10"/>
      <c r="W18" s="10"/>
      <c r="X18" s="10"/>
      <c r="Y18" s="10"/>
      <c r="Z18" s="10"/>
      <c r="AA18" s="10">
        <v>0</v>
      </c>
      <c r="AB18" s="10">
        <v>1.2E-2</v>
      </c>
      <c r="AC18" s="10"/>
      <c r="AD18" s="10">
        <v>4.7000000000000002E-3</v>
      </c>
      <c r="AE18" s="10"/>
      <c r="AF18" s="10">
        <v>0.15080000000000002</v>
      </c>
      <c r="AG18" s="10"/>
      <c r="AH18" s="10">
        <v>1.3499999999999998E-2</v>
      </c>
      <c r="AI18" s="10">
        <v>1.6899999999999998E-2</v>
      </c>
      <c r="AJ18" s="10">
        <v>2.1999999999999997E-3</v>
      </c>
      <c r="AK18" s="10">
        <v>2.9999999999999997E-4</v>
      </c>
      <c r="AL18" s="10"/>
      <c r="AM18" s="10"/>
      <c r="AN18" s="10"/>
      <c r="AO18" s="15"/>
      <c r="AP18" s="20"/>
      <c r="AQ18" s="9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20"/>
      <c r="CA18" s="20"/>
      <c r="CB18" s="20"/>
      <c r="CC18" s="20"/>
      <c r="CD18" s="20"/>
      <c r="CE18" s="20"/>
      <c r="CF18" s="63"/>
      <c r="CG18" s="20"/>
      <c r="CH18" s="20"/>
      <c r="CI18" s="57"/>
    </row>
    <row r="19" spans="1:87" x14ac:dyDescent="0.25">
      <c r="A19" s="5" t="s">
        <v>52</v>
      </c>
      <c r="B19" s="53">
        <v>6.464599999999999</v>
      </c>
      <c r="C19" s="11">
        <v>24.287600000000001</v>
      </c>
      <c r="D19" s="11">
        <v>16.664400000000004</v>
      </c>
      <c r="E19" s="11">
        <v>1.7303999999999999</v>
      </c>
      <c r="F19" s="11">
        <v>2.6198000000000001</v>
      </c>
      <c r="G19" s="11"/>
      <c r="H19" s="11"/>
      <c r="I19" s="11">
        <v>10.200200000000001</v>
      </c>
      <c r="J19" s="11"/>
      <c r="K19" s="11">
        <v>0.10220000000000001</v>
      </c>
      <c r="L19" s="11"/>
      <c r="M19" s="11">
        <v>1.1529000000000003</v>
      </c>
      <c r="N19" s="11">
        <v>10.7982</v>
      </c>
      <c r="O19" s="11">
        <v>134.43970000000002</v>
      </c>
      <c r="P19" s="11">
        <v>69.193899999999999</v>
      </c>
      <c r="Q19" s="11">
        <v>6.3E-2</v>
      </c>
      <c r="R19" s="11"/>
      <c r="S19" s="11">
        <v>2.76E-2</v>
      </c>
      <c r="T19" s="11"/>
      <c r="U19" s="11">
        <v>9.0300000000000033E-2</v>
      </c>
      <c r="V19" s="11"/>
      <c r="W19" s="11">
        <v>0</v>
      </c>
      <c r="X19" s="11"/>
      <c r="Y19" s="11"/>
      <c r="Z19" s="11"/>
      <c r="AA19" s="11"/>
      <c r="AB19" s="11"/>
      <c r="AC19" s="11"/>
      <c r="AD19" s="11">
        <v>0</v>
      </c>
      <c r="AE19" s="11"/>
      <c r="AF19" s="11"/>
      <c r="AG19" s="11"/>
      <c r="AH19" s="11"/>
      <c r="AI19" s="11">
        <v>0</v>
      </c>
      <c r="AJ19" s="11"/>
      <c r="AK19" s="11">
        <v>0</v>
      </c>
      <c r="AL19" s="11">
        <v>0</v>
      </c>
      <c r="AM19" s="11"/>
      <c r="AN19" s="11"/>
      <c r="AO19" s="11"/>
      <c r="AP19" s="20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6"/>
      <c r="BZ19" s="19"/>
      <c r="CA19" s="19"/>
      <c r="CB19" s="19"/>
      <c r="CC19" s="19"/>
      <c r="CD19" s="19"/>
      <c r="CE19" s="19"/>
      <c r="CF19" s="64"/>
      <c r="CG19" s="19"/>
      <c r="CH19" s="19"/>
      <c r="CI19" s="58"/>
    </row>
    <row r="20" spans="1:87" x14ac:dyDescent="0.25">
      <c r="A20" s="5" t="s">
        <v>49</v>
      </c>
      <c r="B20" s="53">
        <v>17.999299999999995</v>
      </c>
      <c r="C20" s="11">
        <v>113.26890000000004</v>
      </c>
      <c r="D20" s="11">
        <v>11.596</v>
      </c>
      <c r="E20" s="11">
        <v>1.2652000000000001</v>
      </c>
      <c r="F20" s="11">
        <v>3.830000000000001</v>
      </c>
      <c r="G20" s="11"/>
      <c r="H20" s="11"/>
      <c r="I20" s="11">
        <v>3.5765999999999991</v>
      </c>
      <c r="J20" s="11"/>
      <c r="K20" s="11">
        <v>0.18309999999999998</v>
      </c>
      <c r="L20" s="11">
        <v>0.77199999999999991</v>
      </c>
      <c r="M20" s="11"/>
      <c r="N20" s="11">
        <v>25.326799999999999</v>
      </c>
      <c r="O20" s="11">
        <v>329.43349999999998</v>
      </c>
      <c r="P20" s="11"/>
      <c r="Q20" s="11">
        <v>9.6305999999999994</v>
      </c>
      <c r="R20" s="11"/>
      <c r="S20" s="11">
        <v>0.43740000000000001</v>
      </c>
      <c r="T20" s="11"/>
      <c r="U20" s="11">
        <v>0.56269999999999998</v>
      </c>
      <c r="V20" s="11"/>
      <c r="W20" s="11"/>
      <c r="X20" s="11"/>
      <c r="Y20" s="11"/>
      <c r="Z20" s="11"/>
      <c r="AA20" s="11"/>
      <c r="AB20" s="11"/>
      <c r="AC20" s="11"/>
      <c r="AD20" s="11">
        <v>7.9799999999999996E-2</v>
      </c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9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6"/>
      <c r="BZ20" s="19"/>
      <c r="CA20" s="19"/>
      <c r="CB20" s="19"/>
      <c r="CC20" s="19"/>
      <c r="CD20" s="19"/>
      <c r="CE20" s="19"/>
      <c r="CF20" s="64"/>
      <c r="CG20" s="19"/>
      <c r="CH20" s="19"/>
      <c r="CI20" s="58"/>
    </row>
    <row r="21" spans="1:87" x14ac:dyDescent="0.25">
      <c r="A21" s="5" t="s">
        <v>109</v>
      </c>
      <c r="B21" s="53">
        <v>2.2759999999999998</v>
      </c>
      <c r="C21" s="11">
        <v>19.6631</v>
      </c>
      <c r="D21" s="11">
        <v>9.3384</v>
      </c>
      <c r="E21" s="11">
        <v>1.8699000000000003</v>
      </c>
      <c r="F21" s="11">
        <v>0.43009999999999998</v>
      </c>
      <c r="G21" s="11"/>
      <c r="H21" s="11"/>
      <c r="I21" s="11">
        <v>6.6487999999999996</v>
      </c>
      <c r="J21" s="11"/>
      <c r="K21" s="11">
        <v>1.03E-2</v>
      </c>
      <c r="L21" s="11"/>
      <c r="M21" s="11">
        <v>1.6044</v>
      </c>
      <c r="N21" s="11">
        <v>3.3567999999999998</v>
      </c>
      <c r="O21" s="11">
        <v>50.924599999999991</v>
      </c>
      <c r="P21" s="11">
        <v>4.5000999999999998</v>
      </c>
      <c r="Q21" s="11"/>
      <c r="R21" s="11"/>
      <c r="S21" s="11">
        <v>4.2200000000000001E-2</v>
      </c>
      <c r="T21" s="11"/>
      <c r="U21" s="11">
        <v>8.8999999999999999E-3</v>
      </c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9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6"/>
      <c r="BZ21" s="19"/>
      <c r="CA21" s="19"/>
      <c r="CB21" s="19"/>
      <c r="CC21" s="19"/>
      <c r="CD21" s="19"/>
      <c r="CE21" s="19"/>
      <c r="CF21" s="64"/>
      <c r="CG21" s="19"/>
      <c r="CH21" s="19"/>
      <c r="CI21" s="58"/>
    </row>
    <row r="22" spans="1:87" x14ac:dyDescent="0.25">
      <c r="A22" s="5" t="s">
        <v>88</v>
      </c>
      <c r="B22" s="53">
        <v>9.4780999999999977</v>
      </c>
      <c r="C22" s="11">
        <v>135.40039999999996</v>
      </c>
      <c r="D22" s="11">
        <v>19.972000000000001</v>
      </c>
      <c r="E22" s="11">
        <v>1.9051</v>
      </c>
      <c r="F22" s="11">
        <v>3.1722000000000001</v>
      </c>
      <c r="G22" s="11"/>
      <c r="H22" s="11"/>
      <c r="I22" s="11">
        <v>10.3401</v>
      </c>
      <c r="J22" s="11"/>
      <c r="K22" s="11">
        <v>0.18479999999999999</v>
      </c>
      <c r="L22" s="11">
        <v>1.2815000000000001</v>
      </c>
      <c r="M22" s="11"/>
      <c r="N22" s="11">
        <v>16.088299999999997</v>
      </c>
      <c r="O22" s="11">
        <v>0.7288</v>
      </c>
      <c r="P22" s="11"/>
      <c r="Q22" s="11"/>
      <c r="R22" s="11"/>
      <c r="S22" s="11">
        <v>6.2600000000000003E-2</v>
      </c>
      <c r="T22" s="11"/>
      <c r="U22" s="11">
        <v>1.8000000000000002E-2</v>
      </c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9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6"/>
      <c r="BZ22" s="19"/>
      <c r="CA22" s="19"/>
      <c r="CB22" s="19"/>
      <c r="CC22" s="19"/>
      <c r="CD22" s="19"/>
      <c r="CE22" s="19"/>
      <c r="CF22" s="64"/>
      <c r="CG22" s="19"/>
      <c r="CH22" s="19"/>
      <c r="CI22" s="58"/>
    </row>
    <row r="23" spans="1:87" x14ac:dyDescent="0.25">
      <c r="A23" s="5" t="s">
        <v>47</v>
      </c>
      <c r="B23" s="53">
        <v>1.6287000000000003</v>
      </c>
      <c r="C23" s="11">
        <v>11.307</v>
      </c>
      <c r="D23" s="11">
        <v>4.0683999999999996</v>
      </c>
      <c r="E23" s="11">
        <v>0.50350000000000006</v>
      </c>
      <c r="F23" s="11">
        <v>1.4500000000000001E-2</v>
      </c>
      <c r="G23" s="11"/>
      <c r="H23" s="11">
        <v>2.8858000000000001</v>
      </c>
      <c r="I23" s="11"/>
      <c r="J23" s="11">
        <v>6.6E-3</v>
      </c>
      <c r="K23" s="11"/>
      <c r="L23" s="11"/>
      <c r="M23" s="11"/>
      <c r="N23" s="11">
        <v>1.5697000000000001</v>
      </c>
      <c r="O23" s="11"/>
      <c r="P23" s="11"/>
      <c r="Q23" s="11"/>
      <c r="R23" s="11"/>
      <c r="S23" s="11"/>
      <c r="T23" s="11"/>
      <c r="U23" s="11">
        <v>0</v>
      </c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9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6"/>
      <c r="BZ23" s="19"/>
      <c r="CA23" s="19"/>
      <c r="CB23" s="19"/>
      <c r="CC23" s="19"/>
      <c r="CD23" s="19"/>
      <c r="CE23" s="19"/>
      <c r="CF23" s="64"/>
      <c r="CG23" s="19"/>
      <c r="CH23" s="19"/>
      <c r="CI23" s="58"/>
    </row>
    <row r="24" spans="1:87" ht="15.75" thickBot="1" x14ac:dyDescent="0.3">
      <c r="A24" s="6" t="s">
        <v>76</v>
      </c>
      <c r="B24" s="54">
        <v>12.969800000000001</v>
      </c>
      <c r="C24" s="13">
        <v>110.9991</v>
      </c>
      <c r="D24" s="13">
        <v>32.615400000000001</v>
      </c>
      <c r="E24" s="13">
        <v>2.0074000000000001</v>
      </c>
      <c r="F24" s="13">
        <v>3.8732000000000002</v>
      </c>
      <c r="G24" s="13"/>
      <c r="H24" s="13"/>
      <c r="I24" s="13">
        <v>20.931699999999999</v>
      </c>
      <c r="J24" s="13"/>
      <c r="K24" s="13">
        <v>0.11240000000000001</v>
      </c>
      <c r="L24" s="13"/>
      <c r="M24" s="13">
        <v>1.0635999999999999</v>
      </c>
      <c r="N24" s="13">
        <v>13.667100000000001</v>
      </c>
      <c r="O24" s="13">
        <v>8.0080000000000009</v>
      </c>
      <c r="P24" s="13"/>
      <c r="Q24" s="13"/>
      <c r="R24" s="13"/>
      <c r="S24" s="13"/>
      <c r="T24" s="13"/>
      <c r="U24" s="13">
        <v>1.47E-2</v>
      </c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27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31"/>
      <c r="BZ24" s="27"/>
      <c r="CA24" s="27"/>
      <c r="CB24" s="27"/>
      <c r="CC24" s="27"/>
      <c r="CD24" s="27"/>
      <c r="CE24" s="27"/>
      <c r="CF24" s="65"/>
      <c r="CG24" s="27"/>
      <c r="CH24" s="27"/>
      <c r="CI24" s="59"/>
    </row>
    <row r="25" spans="1:87" s="1" customFormat="1" ht="15.75" thickBot="1" x14ac:dyDescent="0.3">
      <c r="A25" s="32" t="s">
        <v>123</v>
      </c>
      <c r="B25" s="55">
        <f>SUM(B18:B24)</f>
        <v>231.79610000000008</v>
      </c>
      <c r="C25" s="14">
        <f t="shared" ref="C25:BO25" si="4">SUM(C18:C24)</f>
        <v>1686.0282000000002</v>
      </c>
      <c r="D25" s="14">
        <f t="shared" si="4"/>
        <v>257.84030000000001</v>
      </c>
      <c r="E25" s="14">
        <f t="shared" si="4"/>
        <v>17.541900000000002</v>
      </c>
      <c r="F25" s="14">
        <f t="shared" si="4"/>
        <v>17.075399999999998</v>
      </c>
      <c r="G25" s="14">
        <f t="shared" si="4"/>
        <v>0</v>
      </c>
      <c r="H25" s="14">
        <f t="shared" si="4"/>
        <v>2.8858000000000001</v>
      </c>
      <c r="I25" s="14">
        <f t="shared" si="4"/>
        <v>172.46869999999998</v>
      </c>
      <c r="J25" s="14">
        <f t="shared" si="4"/>
        <v>6.6E-3</v>
      </c>
      <c r="K25" s="14">
        <f t="shared" si="4"/>
        <v>1.0820999999999998</v>
      </c>
      <c r="L25" s="14">
        <f t="shared" si="4"/>
        <v>2.0535000000000001</v>
      </c>
      <c r="M25" s="14">
        <f t="shared" si="4"/>
        <v>5.6752000000000002</v>
      </c>
      <c r="N25" s="14">
        <f t="shared" si="4"/>
        <v>312.48660000000001</v>
      </c>
      <c r="O25" s="14">
        <f t="shared" si="4"/>
        <v>1824.1993000000004</v>
      </c>
      <c r="P25" s="14">
        <f t="shared" si="4"/>
        <v>412.43729999999999</v>
      </c>
      <c r="Q25" s="14">
        <f t="shared" si="4"/>
        <v>13.400699999999999</v>
      </c>
      <c r="R25" s="14">
        <f>SUM(R18:R24)</f>
        <v>0</v>
      </c>
      <c r="S25" s="14">
        <f t="shared" si="4"/>
        <v>0.56979999999999997</v>
      </c>
      <c r="T25" s="14">
        <f t="shared" si="4"/>
        <v>0</v>
      </c>
      <c r="U25" s="14">
        <f t="shared" si="4"/>
        <v>3.3593000000000006</v>
      </c>
      <c r="V25" s="14">
        <f>SUM(V18:V24)</f>
        <v>0</v>
      </c>
      <c r="W25" s="14">
        <f t="shared" si="4"/>
        <v>0</v>
      </c>
      <c r="X25" s="14">
        <f t="shared" si="4"/>
        <v>0</v>
      </c>
      <c r="Y25" s="14">
        <f t="shared" si="4"/>
        <v>0</v>
      </c>
      <c r="Z25" s="14">
        <f t="shared" si="4"/>
        <v>0</v>
      </c>
      <c r="AA25" s="14">
        <f t="shared" si="4"/>
        <v>0</v>
      </c>
      <c r="AB25" s="14">
        <f t="shared" si="4"/>
        <v>1.2E-2</v>
      </c>
      <c r="AC25" s="14">
        <f t="shared" si="4"/>
        <v>0</v>
      </c>
      <c r="AD25" s="14">
        <f t="shared" si="4"/>
        <v>8.4499999999999992E-2</v>
      </c>
      <c r="AE25" s="14">
        <f t="shared" si="4"/>
        <v>0</v>
      </c>
      <c r="AF25" s="14">
        <f t="shared" si="4"/>
        <v>0.15080000000000002</v>
      </c>
      <c r="AG25" s="14">
        <f t="shared" si="4"/>
        <v>0</v>
      </c>
      <c r="AH25" s="14">
        <f t="shared" si="4"/>
        <v>1.3499999999999998E-2</v>
      </c>
      <c r="AI25" s="14">
        <f t="shared" si="4"/>
        <v>1.6899999999999998E-2</v>
      </c>
      <c r="AJ25" s="14">
        <f t="shared" si="4"/>
        <v>2.1999999999999997E-3</v>
      </c>
      <c r="AK25" s="14">
        <f t="shared" si="4"/>
        <v>2.9999999999999997E-4</v>
      </c>
      <c r="AL25" s="14">
        <f t="shared" si="4"/>
        <v>0</v>
      </c>
      <c r="AM25" s="14">
        <f t="shared" si="4"/>
        <v>0</v>
      </c>
      <c r="AN25" s="14">
        <f t="shared" si="4"/>
        <v>0</v>
      </c>
      <c r="AO25" s="14">
        <f>SUM(AO18:AO24)</f>
        <v>0</v>
      </c>
      <c r="AP25" s="18">
        <f>SUM(AP18:AP24)</f>
        <v>0</v>
      </c>
      <c r="AQ25" s="14">
        <f t="shared" si="4"/>
        <v>0</v>
      </c>
      <c r="AR25" s="14">
        <f t="shared" si="4"/>
        <v>0</v>
      </c>
      <c r="AS25" s="14">
        <f t="shared" si="4"/>
        <v>0</v>
      </c>
      <c r="AT25" s="14">
        <f t="shared" si="4"/>
        <v>0</v>
      </c>
      <c r="AU25" s="14">
        <f t="shared" si="4"/>
        <v>0</v>
      </c>
      <c r="AV25" s="14">
        <f t="shared" si="4"/>
        <v>0</v>
      </c>
      <c r="AW25" s="14">
        <f t="shared" si="4"/>
        <v>0</v>
      </c>
      <c r="AX25" s="14">
        <f t="shared" si="4"/>
        <v>0</v>
      </c>
      <c r="AY25" s="14">
        <f t="shared" si="4"/>
        <v>0</v>
      </c>
      <c r="AZ25" s="14">
        <f t="shared" si="4"/>
        <v>0</v>
      </c>
      <c r="BA25" s="14">
        <f t="shared" si="4"/>
        <v>0</v>
      </c>
      <c r="BB25" s="14">
        <f t="shared" si="4"/>
        <v>0</v>
      </c>
      <c r="BC25" s="14">
        <f t="shared" si="4"/>
        <v>0</v>
      </c>
      <c r="BD25" s="14">
        <f t="shared" si="4"/>
        <v>0</v>
      </c>
      <c r="BE25" s="14">
        <f t="shared" si="4"/>
        <v>0</v>
      </c>
      <c r="BF25" s="14">
        <f t="shared" si="4"/>
        <v>0</v>
      </c>
      <c r="BG25" s="14">
        <f t="shared" si="4"/>
        <v>0</v>
      </c>
      <c r="BH25" s="14">
        <f t="shared" si="4"/>
        <v>0</v>
      </c>
      <c r="BI25" s="14">
        <f t="shared" si="4"/>
        <v>0</v>
      </c>
      <c r="BJ25" s="14">
        <f t="shared" si="4"/>
        <v>0</v>
      </c>
      <c r="BK25" s="14">
        <f t="shared" si="4"/>
        <v>0</v>
      </c>
      <c r="BL25" s="14">
        <f t="shared" si="4"/>
        <v>0</v>
      </c>
      <c r="BM25" s="14">
        <f t="shared" si="4"/>
        <v>0</v>
      </c>
      <c r="BN25" s="14">
        <f t="shared" si="4"/>
        <v>0</v>
      </c>
      <c r="BO25" s="14">
        <f t="shared" si="4"/>
        <v>0</v>
      </c>
      <c r="BP25" s="14">
        <f t="shared" ref="BP25:CI25" si="5">SUM(BP18:BP24)</f>
        <v>0</v>
      </c>
      <c r="BQ25" s="14">
        <f t="shared" si="5"/>
        <v>0</v>
      </c>
      <c r="BR25" s="14">
        <f t="shared" si="5"/>
        <v>0</v>
      </c>
      <c r="BS25" s="14">
        <f t="shared" si="5"/>
        <v>0</v>
      </c>
      <c r="BT25" s="14">
        <f t="shared" si="5"/>
        <v>0</v>
      </c>
      <c r="BU25" s="14">
        <f t="shared" si="5"/>
        <v>0</v>
      </c>
      <c r="BV25" s="14">
        <f t="shared" si="5"/>
        <v>0</v>
      </c>
      <c r="BW25" s="14">
        <f t="shared" si="5"/>
        <v>0</v>
      </c>
      <c r="BX25" s="14">
        <f t="shared" si="5"/>
        <v>0</v>
      </c>
      <c r="BY25" s="29">
        <f t="shared" si="5"/>
        <v>0</v>
      </c>
      <c r="BZ25" s="29">
        <f t="shared" si="5"/>
        <v>0</v>
      </c>
      <c r="CA25" s="29">
        <f t="shared" si="5"/>
        <v>0</v>
      </c>
      <c r="CB25" s="29">
        <f t="shared" si="5"/>
        <v>0</v>
      </c>
      <c r="CC25" s="29">
        <f t="shared" si="5"/>
        <v>0</v>
      </c>
      <c r="CD25" s="29">
        <f t="shared" si="5"/>
        <v>0</v>
      </c>
      <c r="CE25" s="29">
        <f t="shared" si="5"/>
        <v>0</v>
      </c>
      <c r="CF25" s="62">
        <f t="shared" si="5"/>
        <v>0</v>
      </c>
      <c r="CG25" s="62">
        <f t="shared" si="5"/>
        <v>0</v>
      </c>
      <c r="CH25" s="62">
        <f t="shared" si="5"/>
        <v>0</v>
      </c>
      <c r="CI25" s="18">
        <f t="shared" si="5"/>
        <v>0</v>
      </c>
    </row>
    <row r="26" spans="1:87" x14ac:dyDescent="0.25">
      <c r="A26" s="7" t="s">
        <v>89</v>
      </c>
      <c r="B26" s="56">
        <v>3.6952000000000003</v>
      </c>
      <c r="C26" s="10">
        <v>19.700399999999998</v>
      </c>
      <c r="D26" s="10">
        <v>7.3129999999999997</v>
      </c>
      <c r="E26" s="10">
        <v>1.012</v>
      </c>
      <c r="F26" s="10">
        <v>8.447000000000001</v>
      </c>
      <c r="G26" s="10"/>
      <c r="H26" s="10">
        <v>7.0999999999999994E-2</v>
      </c>
      <c r="I26" s="10">
        <v>0.16200000000000001</v>
      </c>
      <c r="J26" s="10">
        <v>1.0999999999999999E-2</v>
      </c>
      <c r="K26" s="10">
        <v>2.63E-2</v>
      </c>
      <c r="L26" s="10"/>
      <c r="M26" s="10">
        <v>0.70899999999999996</v>
      </c>
      <c r="N26" s="10">
        <v>7.1988000000000003</v>
      </c>
      <c r="O26" s="10"/>
      <c r="P26" s="10"/>
      <c r="Q26" s="10"/>
      <c r="R26" s="10"/>
      <c r="S26" s="10"/>
      <c r="T26" s="10"/>
      <c r="U26" s="10">
        <v>7.7999999999999996E-3</v>
      </c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5"/>
      <c r="AP26" s="20"/>
      <c r="AQ26" s="9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20"/>
      <c r="CA26" s="20"/>
      <c r="CB26" s="20"/>
      <c r="CC26" s="20"/>
      <c r="CD26" s="20"/>
      <c r="CE26" s="20"/>
      <c r="CF26" s="63"/>
      <c r="CG26" s="20"/>
      <c r="CH26" s="20"/>
      <c r="CI26" s="57"/>
    </row>
    <row r="27" spans="1:87" x14ac:dyDescent="0.25">
      <c r="A27" s="5" t="s">
        <v>85</v>
      </c>
      <c r="B27" s="53">
        <v>2.8052999999999999</v>
      </c>
      <c r="C27" s="11">
        <v>22.500800000000002</v>
      </c>
      <c r="D27" s="11">
        <v>4.3308000000000009</v>
      </c>
      <c r="E27" s="11">
        <v>0.51859999999999995</v>
      </c>
      <c r="F27" s="11">
        <v>0.36</v>
      </c>
      <c r="G27" s="11"/>
      <c r="H27" s="11">
        <v>5.1000000000000004E-3</v>
      </c>
      <c r="I27" s="11">
        <v>2.6170999999999998</v>
      </c>
      <c r="J27" s="11">
        <v>0</v>
      </c>
      <c r="K27" s="11">
        <v>4.4000000000000004E-2</v>
      </c>
      <c r="L27" s="11">
        <v>2.3999999999999998E-3</v>
      </c>
      <c r="M27" s="11">
        <v>0.46529999999999999</v>
      </c>
      <c r="N27" s="11">
        <v>3.1625999999999999</v>
      </c>
      <c r="O27" s="11">
        <v>92.059100000000001</v>
      </c>
      <c r="P27" s="11"/>
      <c r="Q27" s="11"/>
      <c r="R27" s="11"/>
      <c r="S27" s="11"/>
      <c r="T27" s="11"/>
      <c r="U27" s="11">
        <v>4.1000000000000003E-3</v>
      </c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20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6"/>
      <c r="BZ27" s="19"/>
      <c r="CA27" s="19"/>
      <c r="CB27" s="19"/>
      <c r="CC27" s="19"/>
      <c r="CD27" s="19"/>
      <c r="CE27" s="19"/>
      <c r="CF27" s="64"/>
      <c r="CG27" s="19"/>
      <c r="CH27" s="19"/>
      <c r="CI27" s="58"/>
    </row>
    <row r="28" spans="1:87" x14ac:dyDescent="0.25">
      <c r="A28" s="5" t="s">
        <v>84</v>
      </c>
      <c r="B28" s="53">
        <v>21.578699999999994</v>
      </c>
      <c r="C28" s="11">
        <v>258.32310000000001</v>
      </c>
      <c r="D28" s="11">
        <v>52.352900000000005</v>
      </c>
      <c r="E28" s="11">
        <v>3.0915999999999992</v>
      </c>
      <c r="F28" s="11">
        <v>8.4934999999999992</v>
      </c>
      <c r="G28" s="11"/>
      <c r="H28" s="11"/>
      <c r="I28" s="11">
        <v>24.024299999999997</v>
      </c>
      <c r="J28" s="11"/>
      <c r="K28" s="11">
        <v>1.6067999999999993</v>
      </c>
      <c r="L28" s="11">
        <v>8.8000000000000005E-3</v>
      </c>
      <c r="M28" s="11">
        <v>1.6019999999999996</v>
      </c>
      <c r="N28" s="11">
        <v>72.516499999999922</v>
      </c>
      <c r="O28" s="11">
        <v>727.65700000000004</v>
      </c>
      <c r="P28" s="11">
        <v>159.6</v>
      </c>
      <c r="Q28" s="11"/>
      <c r="R28" s="11"/>
      <c r="S28" s="11"/>
      <c r="T28" s="11"/>
      <c r="U28" s="11">
        <v>0.20120000000000005</v>
      </c>
      <c r="V28" s="11"/>
      <c r="W28" s="11"/>
      <c r="X28" s="11"/>
      <c r="Y28" s="11"/>
      <c r="Z28" s="11"/>
      <c r="AA28" s="11"/>
      <c r="AB28" s="11"/>
      <c r="AC28" s="11"/>
      <c r="AD28" s="11">
        <v>1.26E-2</v>
      </c>
      <c r="AE28" s="11">
        <v>5.0000000000000001E-4</v>
      </c>
      <c r="AF28" s="11">
        <v>6.8000000000000005E-2</v>
      </c>
      <c r="AG28" s="11"/>
      <c r="AH28" s="11">
        <v>1.2E-2</v>
      </c>
      <c r="AI28" s="11">
        <v>2.3400000000000001E-2</v>
      </c>
      <c r="AJ28" s="11"/>
      <c r="AK28" s="11"/>
      <c r="AL28" s="11"/>
      <c r="AM28" s="11"/>
      <c r="AN28" s="11"/>
      <c r="AO28" s="11"/>
      <c r="AP28" s="19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6"/>
      <c r="BZ28" s="19"/>
      <c r="CA28" s="19"/>
      <c r="CB28" s="19"/>
      <c r="CC28" s="19"/>
      <c r="CD28" s="19"/>
      <c r="CE28" s="19"/>
      <c r="CF28" s="64"/>
      <c r="CG28" s="19"/>
      <c r="CH28" s="19"/>
      <c r="CI28" s="58"/>
    </row>
    <row r="29" spans="1:87" x14ac:dyDescent="0.25">
      <c r="A29" s="5" t="s">
        <v>70</v>
      </c>
      <c r="B29" s="53">
        <v>5.8666000000000009</v>
      </c>
      <c r="C29" s="11">
        <v>12.084200000000001</v>
      </c>
      <c r="D29" s="11">
        <v>10.889000000000001</v>
      </c>
      <c r="E29" s="11">
        <v>1.1525000000000003</v>
      </c>
      <c r="F29" s="11">
        <v>0.46290000000000003</v>
      </c>
      <c r="G29" s="11"/>
      <c r="H29" s="11">
        <v>7.0000000000000007E-2</v>
      </c>
      <c r="I29" s="11">
        <v>7.4961999999999991</v>
      </c>
      <c r="J29" s="11">
        <v>2E-3</v>
      </c>
      <c r="K29" s="11">
        <v>0.14879999999999999</v>
      </c>
      <c r="L29" s="11"/>
      <c r="M29" s="11">
        <v>0.65900000000000014</v>
      </c>
      <c r="N29" s="11">
        <v>6.0387999999999984</v>
      </c>
      <c r="O29" s="11">
        <v>1.786</v>
      </c>
      <c r="P29" s="11"/>
      <c r="Q29" s="11">
        <v>8.4000000000000005E-2</v>
      </c>
      <c r="R29" s="11"/>
      <c r="S29" s="11"/>
      <c r="T29" s="11"/>
      <c r="U29" s="11">
        <v>1.0000000000000002E-2</v>
      </c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9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6"/>
      <c r="BZ29" s="19"/>
      <c r="CA29" s="19"/>
      <c r="CB29" s="19"/>
      <c r="CC29" s="19"/>
      <c r="CD29" s="19"/>
      <c r="CE29" s="19"/>
      <c r="CF29" s="64"/>
      <c r="CG29" s="19"/>
      <c r="CH29" s="19"/>
      <c r="CI29" s="58"/>
    </row>
    <row r="30" spans="1:87" ht="15.75" thickBot="1" x14ac:dyDescent="0.3">
      <c r="A30" s="6" t="s">
        <v>86</v>
      </c>
      <c r="B30" s="54">
        <v>6.1172999999999984</v>
      </c>
      <c r="C30" s="13">
        <v>24.190999999999995</v>
      </c>
      <c r="D30" s="13">
        <v>12.524700000000001</v>
      </c>
      <c r="E30" s="13">
        <v>1.8061</v>
      </c>
      <c r="F30" s="13">
        <v>3.0100000000000002E-2</v>
      </c>
      <c r="G30" s="13">
        <v>2.7559</v>
      </c>
      <c r="H30" s="13">
        <v>6.8302000000000005</v>
      </c>
      <c r="I30" s="13"/>
      <c r="J30" s="13">
        <v>0.36230000000000001</v>
      </c>
      <c r="K30" s="13"/>
      <c r="L30" s="13">
        <v>1.5346</v>
      </c>
      <c r="M30" s="13"/>
      <c r="N30" s="13">
        <v>17.034500000000001</v>
      </c>
      <c r="O30" s="13">
        <v>192.31899999999999</v>
      </c>
      <c r="P30" s="13"/>
      <c r="Q30" s="13"/>
      <c r="R30" s="13"/>
      <c r="S30" s="13"/>
      <c r="T30" s="13"/>
      <c r="U30" s="13">
        <v>5.3E-3</v>
      </c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27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31"/>
      <c r="BZ30" s="27"/>
      <c r="CA30" s="27"/>
      <c r="CB30" s="27"/>
      <c r="CC30" s="27"/>
      <c r="CD30" s="27"/>
      <c r="CE30" s="27"/>
      <c r="CF30" s="65"/>
      <c r="CG30" s="27"/>
      <c r="CH30" s="27"/>
      <c r="CI30" s="59"/>
    </row>
    <row r="31" spans="1:87" s="1" customFormat="1" ht="15.75" thickBot="1" x14ac:dyDescent="0.3">
      <c r="A31" s="32" t="s">
        <v>124</v>
      </c>
      <c r="B31" s="55">
        <f>SUM(B26:B30)</f>
        <v>40.063099999999991</v>
      </c>
      <c r="C31" s="14">
        <f t="shared" ref="C31:BO31" si="6">SUM(C26:C30)</f>
        <v>336.79950000000002</v>
      </c>
      <c r="D31" s="14">
        <f t="shared" si="6"/>
        <v>87.410399999999996</v>
      </c>
      <c r="E31" s="14">
        <f t="shared" si="6"/>
        <v>7.5807999999999991</v>
      </c>
      <c r="F31" s="14">
        <f t="shared" si="6"/>
        <v>17.793500000000002</v>
      </c>
      <c r="G31" s="14">
        <f t="shared" si="6"/>
        <v>2.7559</v>
      </c>
      <c r="H31" s="14">
        <f t="shared" si="6"/>
        <v>6.9763000000000002</v>
      </c>
      <c r="I31" s="14">
        <f t="shared" si="6"/>
        <v>34.299599999999998</v>
      </c>
      <c r="J31" s="14">
        <f t="shared" si="6"/>
        <v>0.37530000000000002</v>
      </c>
      <c r="K31" s="14">
        <f t="shared" si="6"/>
        <v>1.8258999999999994</v>
      </c>
      <c r="L31" s="14">
        <f t="shared" si="6"/>
        <v>1.5458000000000001</v>
      </c>
      <c r="M31" s="14">
        <f t="shared" si="6"/>
        <v>3.4352999999999998</v>
      </c>
      <c r="N31" s="14">
        <f t="shared" si="6"/>
        <v>105.95119999999991</v>
      </c>
      <c r="O31" s="14">
        <f t="shared" si="6"/>
        <v>1013.8211</v>
      </c>
      <c r="P31" s="14">
        <f t="shared" si="6"/>
        <v>159.6</v>
      </c>
      <c r="Q31" s="14">
        <f t="shared" si="6"/>
        <v>8.4000000000000005E-2</v>
      </c>
      <c r="R31" s="14">
        <f>SUM(R26:R30)</f>
        <v>0</v>
      </c>
      <c r="S31" s="14">
        <f t="shared" si="6"/>
        <v>0</v>
      </c>
      <c r="T31" s="14">
        <f t="shared" si="6"/>
        <v>0</v>
      </c>
      <c r="U31" s="14">
        <f t="shared" si="6"/>
        <v>0.22840000000000005</v>
      </c>
      <c r="V31" s="14">
        <f>SUM(V26:V30)</f>
        <v>0</v>
      </c>
      <c r="W31" s="14">
        <f t="shared" si="6"/>
        <v>0</v>
      </c>
      <c r="X31" s="14">
        <f t="shared" si="6"/>
        <v>0</v>
      </c>
      <c r="Y31" s="14">
        <f t="shared" si="6"/>
        <v>0</v>
      </c>
      <c r="Z31" s="14">
        <f t="shared" si="6"/>
        <v>0</v>
      </c>
      <c r="AA31" s="14">
        <f t="shared" si="6"/>
        <v>0</v>
      </c>
      <c r="AB31" s="14">
        <f t="shared" si="6"/>
        <v>0</v>
      </c>
      <c r="AC31" s="14">
        <f t="shared" si="6"/>
        <v>0</v>
      </c>
      <c r="AD31" s="14">
        <f t="shared" si="6"/>
        <v>1.26E-2</v>
      </c>
      <c r="AE31" s="14">
        <f t="shared" si="6"/>
        <v>5.0000000000000001E-4</v>
      </c>
      <c r="AF31" s="14">
        <f t="shared" si="6"/>
        <v>6.8000000000000005E-2</v>
      </c>
      <c r="AG31" s="14">
        <f t="shared" si="6"/>
        <v>0</v>
      </c>
      <c r="AH31" s="14">
        <f t="shared" si="6"/>
        <v>1.2E-2</v>
      </c>
      <c r="AI31" s="14">
        <f t="shared" si="6"/>
        <v>2.3400000000000001E-2</v>
      </c>
      <c r="AJ31" s="14">
        <f t="shared" si="6"/>
        <v>0</v>
      </c>
      <c r="AK31" s="14">
        <f t="shared" si="6"/>
        <v>0</v>
      </c>
      <c r="AL31" s="14">
        <f t="shared" si="6"/>
        <v>0</v>
      </c>
      <c r="AM31" s="14">
        <f t="shared" si="6"/>
        <v>0</v>
      </c>
      <c r="AN31" s="14">
        <f t="shared" si="6"/>
        <v>0</v>
      </c>
      <c r="AO31" s="14">
        <f>SUM(AO26:AO30)</f>
        <v>0</v>
      </c>
      <c r="AP31" s="18">
        <f>SUM(AP26:AP30)</f>
        <v>0</v>
      </c>
      <c r="AQ31" s="14">
        <f t="shared" si="6"/>
        <v>0</v>
      </c>
      <c r="AR31" s="14">
        <f t="shared" si="6"/>
        <v>0</v>
      </c>
      <c r="AS31" s="14">
        <f t="shared" si="6"/>
        <v>0</v>
      </c>
      <c r="AT31" s="14">
        <f t="shared" si="6"/>
        <v>0</v>
      </c>
      <c r="AU31" s="14">
        <f t="shared" si="6"/>
        <v>0</v>
      </c>
      <c r="AV31" s="14">
        <f t="shared" si="6"/>
        <v>0</v>
      </c>
      <c r="AW31" s="14">
        <f t="shared" si="6"/>
        <v>0</v>
      </c>
      <c r="AX31" s="14">
        <f t="shared" si="6"/>
        <v>0</v>
      </c>
      <c r="AY31" s="14">
        <f t="shared" si="6"/>
        <v>0</v>
      </c>
      <c r="AZ31" s="14">
        <f t="shared" si="6"/>
        <v>0</v>
      </c>
      <c r="BA31" s="14">
        <f t="shared" si="6"/>
        <v>0</v>
      </c>
      <c r="BB31" s="14">
        <f t="shared" si="6"/>
        <v>0</v>
      </c>
      <c r="BC31" s="14">
        <f t="shared" si="6"/>
        <v>0</v>
      </c>
      <c r="BD31" s="14">
        <f t="shared" si="6"/>
        <v>0</v>
      </c>
      <c r="BE31" s="14">
        <f t="shared" si="6"/>
        <v>0</v>
      </c>
      <c r="BF31" s="14">
        <f t="shared" si="6"/>
        <v>0</v>
      </c>
      <c r="BG31" s="14">
        <f t="shared" si="6"/>
        <v>0</v>
      </c>
      <c r="BH31" s="14">
        <f t="shared" si="6"/>
        <v>0</v>
      </c>
      <c r="BI31" s="14">
        <f t="shared" si="6"/>
        <v>0</v>
      </c>
      <c r="BJ31" s="14">
        <f t="shared" si="6"/>
        <v>0</v>
      </c>
      <c r="BK31" s="14">
        <f t="shared" si="6"/>
        <v>0</v>
      </c>
      <c r="BL31" s="14">
        <f t="shared" si="6"/>
        <v>0</v>
      </c>
      <c r="BM31" s="14">
        <f t="shared" si="6"/>
        <v>0</v>
      </c>
      <c r="BN31" s="14">
        <f t="shared" si="6"/>
        <v>0</v>
      </c>
      <c r="BO31" s="14">
        <f t="shared" si="6"/>
        <v>0</v>
      </c>
      <c r="BP31" s="14">
        <f t="shared" ref="BP31:CI31" si="7">SUM(BP26:BP30)</f>
        <v>0</v>
      </c>
      <c r="BQ31" s="14">
        <f t="shared" si="7"/>
        <v>0</v>
      </c>
      <c r="BR31" s="14">
        <f t="shared" si="7"/>
        <v>0</v>
      </c>
      <c r="BS31" s="14">
        <f t="shared" si="7"/>
        <v>0</v>
      </c>
      <c r="BT31" s="14">
        <f t="shared" si="7"/>
        <v>0</v>
      </c>
      <c r="BU31" s="14">
        <f t="shared" si="7"/>
        <v>0</v>
      </c>
      <c r="BV31" s="14">
        <f t="shared" si="7"/>
        <v>0</v>
      </c>
      <c r="BW31" s="14">
        <f t="shared" si="7"/>
        <v>0</v>
      </c>
      <c r="BX31" s="14">
        <f t="shared" si="7"/>
        <v>0</v>
      </c>
      <c r="BY31" s="29">
        <f t="shared" si="7"/>
        <v>0</v>
      </c>
      <c r="BZ31" s="29">
        <f t="shared" si="7"/>
        <v>0</v>
      </c>
      <c r="CA31" s="29">
        <f t="shared" si="7"/>
        <v>0</v>
      </c>
      <c r="CB31" s="29">
        <f t="shared" si="7"/>
        <v>0</v>
      </c>
      <c r="CC31" s="29">
        <f t="shared" si="7"/>
        <v>0</v>
      </c>
      <c r="CD31" s="29">
        <f t="shared" si="7"/>
        <v>0</v>
      </c>
      <c r="CE31" s="29">
        <f t="shared" si="7"/>
        <v>0</v>
      </c>
      <c r="CF31" s="62">
        <f t="shared" si="7"/>
        <v>0</v>
      </c>
      <c r="CG31" s="62">
        <f t="shared" si="7"/>
        <v>0</v>
      </c>
      <c r="CH31" s="62">
        <f t="shared" si="7"/>
        <v>0</v>
      </c>
      <c r="CI31" s="18">
        <f t="shared" si="7"/>
        <v>0</v>
      </c>
    </row>
    <row r="32" spans="1:87" x14ac:dyDescent="0.25">
      <c r="A32" s="7" t="s">
        <v>45</v>
      </c>
      <c r="B32" s="56">
        <v>10.1774</v>
      </c>
      <c r="C32" s="10">
        <v>25.799800000000001</v>
      </c>
      <c r="D32" s="10">
        <v>8.3266999999999989</v>
      </c>
      <c r="E32" s="10">
        <v>0.53449999999999998</v>
      </c>
      <c r="F32" s="10">
        <v>0.54500000000000004</v>
      </c>
      <c r="G32" s="10"/>
      <c r="H32" s="10">
        <v>0.10879999999999999</v>
      </c>
      <c r="I32" s="10">
        <v>4.4155999999999995</v>
      </c>
      <c r="J32" s="10">
        <v>2E-3</v>
      </c>
      <c r="K32" s="10">
        <v>0.25400000000000006</v>
      </c>
      <c r="L32" s="10">
        <v>0.19020000000000001</v>
      </c>
      <c r="M32" s="10"/>
      <c r="N32" s="10">
        <v>0.55060000000000009</v>
      </c>
      <c r="O32" s="10">
        <v>22.9253</v>
      </c>
      <c r="P32" s="10"/>
      <c r="Q32" s="10">
        <v>0.36280000000000001</v>
      </c>
      <c r="R32" s="10"/>
      <c r="S32" s="10"/>
      <c r="T32" s="10"/>
      <c r="U32" s="10">
        <v>6.1999999999999998E-3</v>
      </c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2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20"/>
      <c r="CA32" s="20"/>
      <c r="CB32" s="20"/>
      <c r="CC32" s="20"/>
      <c r="CD32" s="20"/>
      <c r="CE32" s="20"/>
      <c r="CF32" s="63"/>
      <c r="CG32" s="20"/>
      <c r="CH32" s="20"/>
      <c r="CI32" s="57"/>
    </row>
    <row r="33" spans="1:87" x14ac:dyDescent="0.25">
      <c r="A33" s="5" t="s">
        <v>57</v>
      </c>
      <c r="B33" s="53">
        <v>2.7888999999999999</v>
      </c>
      <c r="C33" s="11">
        <v>16.680399999999999</v>
      </c>
      <c r="D33" s="11">
        <v>4.3438999999999997</v>
      </c>
      <c r="E33" s="11">
        <v>0.47839999999999999</v>
      </c>
      <c r="F33" s="11">
        <v>1.7693000000000003</v>
      </c>
      <c r="G33" s="11"/>
      <c r="H33" s="11"/>
      <c r="I33" s="11">
        <v>1.6624000000000001</v>
      </c>
      <c r="J33" s="11"/>
      <c r="K33" s="11">
        <v>4.4600000000000008E-2</v>
      </c>
      <c r="L33" s="11"/>
      <c r="M33" s="11">
        <v>0.35480000000000012</v>
      </c>
      <c r="N33" s="11">
        <v>0.46560000000000001</v>
      </c>
      <c r="O33" s="11"/>
      <c r="P33" s="11"/>
      <c r="Q33" s="11"/>
      <c r="R33" s="11"/>
      <c r="S33" s="11"/>
      <c r="T33" s="11"/>
      <c r="U33" s="11">
        <v>2.87E-2</v>
      </c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9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6"/>
      <c r="BZ33" s="19"/>
      <c r="CA33" s="19"/>
      <c r="CB33" s="19"/>
      <c r="CC33" s="19"/>
      <c r="CD33" s="19"/>
      <c r="CE33" s="19"/>
      <c r="CF33" s="64"/>
      <c r="CG33" s="19"/>
      <c r="CH33" s="19"/>
      <c r="CI33" s="58"/>
    </row>
    <row r="34" spans="1:87" x14ac:dyDescent="0.25">
      <c r="A34" s="5" t="s">
        <v>90</v>
      </c>
      <c r="B34" s="53">
        <v>65.610100000000003</v>
      </c>
      <c r="C34" s="11">
        <v>481.23660000000001</v>
      </c>
      <c r="D34" s="11">
        <v>73.056399999999996</v>
      </c>
      <c r="E34" s="11">
        <v>6.0185000000000004</v>
      </c>
      <c r="F34" s="11">
        <v>4.5949</v>
      </c>
      <c r="G34" s="11"/>
      <c r="H34" s="11"/>
      <c r="I34" s="11">
        <v>43.581600000000002</v>
      </c>
      <c r="J34" s="11"/>
      <c r="K34" s="11">
        <v>0.54900000000000004</v>
      </c>
      <c r="L34" s="11"/>
      <c r="M34" s="11">
        <v>1.8452999999999999</v>
      </c>
      <c r="N34" s="11">
        <v>104.02850000000001</v>
      </c>
      <c r="O34" s="11">
        <v>2442.0421999999999</v>
      </c>
      <c r="P34" s="11">
        <v>933.21019999999999</v>
      </c>
      <c r="Q34" s="11">
        <v>41.100900000000003</v>
      </c>
      <c r="R34" s="11">
        <v>3.3721000000000001</v>
      </c>
      <c r="S34" s="11"/>
      <c r="T34" s="11"/>
      <c r="U34" s="11">
        <v>3.0200000000000001E-2</v>
      </c>
      <c r="V34" s="11"/>
      <c r="W34" s="11"/>
      <c r="X34" s="11"/>
      <c r="Y34" s="11"/>
      <c r="Z34" s="11"/>
      <c r="AA34" s="11"/>
      <c r="AB34" s="11"/>
      <c r="AC34" s="11"/>
      <c r="AD34" s="11">
        <v>7.6799999999999993E-2</v>
      </c>
      <c r="AE34" s="11"/>
      <c r="AF34" s="11">
        <v>0</v>
      </c>
      <c r="AG34" s="11"/>
      <c r="AH34" s="11">
        <v>0.20399999999999999</v>
      </c>
      <c r="AI34" s="11">
        <v>3.2500000000000001E-2</v>
      </c>
      <c r="AJ34" s="11">
        <v>0</v>
      </c>
      <c r="AK34" s="11"/>
      <c r="AL34" s="11">
        <v>6.9999999999999999E-4</v>
      </c>
      <c r="AM34" s="11"/>
      <c r="AN34" s="11"/>
      <c r="AO34" s="11"/>
      <c r="AP34" s="19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6"/>
      <c r="BZ34" s="19"/>
      <c r="CA34" s="19"/>
      <c r="CB34" s="19"/>
      <c r="CC34" s="19"/>
      <c r="CD34" s="19"/>
      <c r="CE34" s="19"/>
      <c r="CF34" s="64"/>
      <c r="CG34" s="19"/>
      <c r="CH34" s="19"/>
      <c r="CI34" s="58"/>
    </row>
    <row r="35" spans="1:87" x14ac:dyDescent="0.25">
      <c r="A35" s="5" t="s">
        <v>61</v>
      </c>
      <c r="B35" s="53">
        <v>1.4194999999999998</v>
      </c>
      <c r="C35" s="11">
        <v>2.3039999999999998</v>
      </c>
      <c r="D35" s="11">
        <v>4.3388</v>
      </c>
      <c r="E35" s="11">
        <v>0.60899999999999987</v>
      </c>
      <c r="F35" s="11">
        <v>1.1416999999999999</v>
      </c>
      <c r="G35" s="11"/>
      <c r="H35" s="11"/>
      <c r="I35" s="11">
        <v>0.17530000000000001</v>
      </c>
      <c r="J35" s="11"/>
      <c r="K35" s="11">
        <v>1.26E-2</v>
      </c>
      <c r="L35" s="11"/>
      <c r="M35" s="11">
        <v>0.1668</v>
      </c>
      <c r="N35" s="11">
        <v>0.97980000000000012</v>
      </c>
      <c r="O35" s="11"/>
      <c r="P35" s="11"/>
      <c r="Q35" s="11"/>
      <c r="R35" s="11"/>
      <c r="S35" s="11"/>
      <c r="T35" s="11"/>
      <c r="U35" s="11">
        <v>6.5000000000000006E-3</v>
      </c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9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6"/>
      <c r="BZ35" s="19"/>
      <c r="CA35" s="19"/>
      <c r="CB35" s="19"/>
      <c r="CC35" s="19"/>
      <c r="CD35" s="19"/>
      <c r="CE35" s="19"/>
      <c r="CF35" s="64"/>
      <c r="CG35" s="19"/>
      <c r="CH35" s="19"/>
      <c r="CI35" s="58"/>
    </row>
    <row r="36" spans="1:87" x14ac:dyDescent="0.25">
      <c r="A36" s="5" t="s">
        <v>55</v>
      </c>
      <c r="B36" s="53">
        <v>5.5233999999999996</v>
      </c>
      <c r="C36" s="11">
        <v>16.526</v>
      </c>
      <c r="D36" s="11">
        <v>5.1930000000000014</v>
      </c>
      <c r="E36" s="11">
        <v>1.4409999999999998</v>
      </c>
      <c r="F36" s="11">
        <v>0.99989999999999979</v>
      </c>
      <c r="G36" s="11"/>
      <c r="H36" s="11">
        <v>0.89559999999999995</v>
      </c>
      <c r="I36" s="11">
        <v>0.78</v>
      </c>
      <c r="J36" s="11">
        <v>3.3099999999999997E-2</v>
      </c>
      <c r="K36" s="11">
        <v>0.13100000000000001</v>
      </c>
      <c r="L36" s="11"/>
      <c r="M36" s="11">
        <v>1.0801999999999998</v>
      </c>
      <c r="N36" s="11">
        <v>1.1637</v>
      </c>
      <c r="O36" s="11">
        <v>112.6863</v>
      </c>
      <c r="P36" s="11"/>
      <c r="Q36" s="11"/>
      <c r="R36" s="11"/>
      <c r="S36" s="11"/>
      <c r="T36" s="11"/>
      <c r="U36" s="11">
        <v>2.01E-2</v>
      </c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9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6"/>
      <c r="BZ36" s="19"/>
      <c r="CA36" s="19"/>
      <c r="CB36" s="19"/>
      <c r="CC36" s="19"/>
      <c r="CD36" s="19"/>
      <c r="CE36" s="19"/>
      <c r="CF36" s="64"/>
      <c r="CG36" s="19"/>
      <c r="CH36" s="19"/>
      <c r="CI36" s="58"/>
    </row>
    <row r="37" spans="1:87" ht="15.75" thickBot="1" x14ac:dyDescent="0.3">
      <c r="A37" s="6" t="s">
        <v>46</v>
      </c>
      <c r="B37" s="54">
        <v>16.732499999999995</v>
      </c>
      <c r="C37" s="13">
        <v>74.388800000000003</v>
      </c>
      <c r="D37" s="13">
        <v>15.4543</v>
      </c>
      <c r="E37" s="13">
        <v>2.5444999999999998</v>
      </c>
      <c r="F37" s="13">
        <v>1.0948</v>
      </c>
      <c r="G37" s="13"/>
      <c r="H37" s="13"/>
      <c r="I37" s="13">
        <v>3.8843999999999999</v>
      </c>
      <c r="J37" s="13"/>
      <c r="K37" s="13">
        <v>4.99E-2</v>
      </c>
      <c r="L37" s="13"/>
      <c r="M37" s="13">
        <v>1.4114</v>
      </c>
      <c r="N37" s="13">
        <v>11.515199999999998</v>
      </c>
      <c r="O37" s="13"/>
      <c r="P37" s="13"/>
      <c r="Q37" s="13">
        <v>0.62780000000000002</v>
      </c>
      <c r="R37" s="13"/>
      <c r="S37" s="13"/>
      <c r="T37" s="13"/>
      <c r="U37" s="13">
        <v>1.1000000000000001E-3</v>
      </c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27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31"/>
      <c r="BZ37" s="27"/>
      <c r="CA37" s="27"/>
      <c r="CB37" s="27"/>
      <c r="CC37" s="27"/>
      <c r="CD37" s="27"/>
      <c r="CE37" s="27"/>
      <c r="CF37" s="65"/>
      <c r="CG37" s="27"/>
      <c r="CH37" s="27"/>
      <c r="CI37" s="59"/>
    </row>
    <row r="38" spans="1:87" s="1" customFormat="1" ht="15.75" thickBot="1" x14ac:dyDescent="0.3">
      <c r="A38" s="32" t="s">
        <v>125</v>
      </c>
      <c r="B38" s="55">
        <f>SUM(B32:B37)</f>
        <v>102.2518</v>
      </c>
      <c r="C38" s="14">
        <f t="shared" ref="C38:BO38" si="8">SUM(C32:C37)</f>
        <v>616.93560000000002</v>
      </c>
      <c r="D38" s="14">
        <f t="shared" si="8"/>
        <v>110.7131</v>
      </c>
      <c r="E38" s="14">
        <f t="shared" si="8"/>
        <v>11.6259</v>
      </c>
      <c r="F38" s="14">
        <f t="shared" si="8"/>
        <v>10.1456</v>
      </c>
      <c r="G38" s="14">
        <f t="shared" si="8"/>
        <v>0</v>
      </c>
      <c r="H38" s="14">
        <f t="shared" si="8"/>
        <v>1.0044</v>
      </c>
      <c r="I38" s="14">
        <f t="shared" si="8"/>
        <v>54.499299999999998</v>
      </c>
      <c r="J38" s="14">
        <f t="shared" si="8"/>
        <v>3.5099999999999999E-2</v>
      </c>
      <c r="K38" s="14">
        <f t="shared" si="8"/>
        <v>1.0411000000000001</v>
      </c>
      <c r="L38" s="14">
        <f t="shared" si="8"/>
        <v>0.19020000000000001</v>
      </c>
      <c r="M38" s="14">
        <f t="shared" si="8"/>
        <v>4.8584999999999994</v>
      </c>
      <c r="N38" s="14">
        <f t="shared" si="8"/>
        <v>118.7034</v>
      </c>
      <c r="O38" s="14">
        <f t="shared" si="8"/>
        <v>2577.6537999999996</v>
      </c>
      <c r="P38" s="14">
        <f t="shared" si="8"/>
        <v>933.21019999999999</v>
      </c>
      <c r="Q38" s="14">
        <f t="shared" si="8"/>
        <v>42.091500000000003</v>
      </c>
      <c r="R38" s="14">
        <f>SUM(R32:R37)</f>
        <v>3.3721000000000001</v>
      </c>
      <c r="S38" s="14">
        <f t="shared" si="8"/>
        <v>0</v>
      </c>
      <c r="T38" s="14">
        <f t="shared" si="8"/>
        <v>0</v>
      </c>
      <c r="U38" s="14">
        <f t="shared" si="8"/>
        <v>9.2800000000000007E-2</v>
      </c>
      <c r="V38" s="14">
        <f>SUM(V32:V37)</f>
        <v>0</v>
      </c>
      <c r="W38" s="14">
        <f t="shared" si="8"/>
        <v>0</v>
      </c>
      <c r="X38" s="14">
        <f t="shared" si="8"/>
        <v>0</v>
      </c>
      <c r="Y38" s="14">
        <f t="shared" si="8"/>
        <v>0</v>
      </c>
      <c r="Z38" s="14">
        <f t="shared" si="8"/>
        <v>0</v>
      </c>
      <c r="AA38" s="14">
        <f t="shared" si="8"/>
        <v>0</v>
      </c>
      <c r="AB38" s="14">
        <f t="shared" si="8"/>
        <v>0</v>
      </c>
      <c r="AC38" s="14">
        <f t="shared" si="8"/>
        <v>0</v>
      </c>
      <c r="AD38" s="14">
        <f t="shared" si="8"/>
        <v>7.6799999999999993E-2</v>
      </c>
      <c r="AE38" s="14">
        <f t="shared" si="8"/>
        <v>0</v>
      </c>
      <c r="AF38" s="14">
        <f t="shared" si="8"/>
        <v>0</v>
      </c>
      <c r="AG38" s="14">
        <f t="shared" si="8"/>
        <v>0</v>
      </c>
      <c r="AH38" s="14">
        <f t="shared" si="8"/>
        <v>0.20399999999999999</v>
      </c>
      <c r="AI38" s="14">
        <f t="shared" si="8"/>
        <v>3.2500000000000001E-2</v>
      </c>
      <c r="AJ38" s="14">
        <f t="shared" si="8"/>
        <v>0</v>
      </c>
      <c r="AK38" s="14">
        <f t="shared" si="8"/>
        <v>0</v>
      </c>
      <c r="AL38" s="14">
        <f t="shared" si="8"/>
        <v>6.9999999999999999E-4</v>
      </c>
      <c r="AM38" s="14">
        <f t="shared" si="8"/>
        <v>0</v>
      </c>
      <c r="AN38" s="14">
        <f t="shared" si="8"/>
        <v>0</v>
      </c>
      <c r="AO38" s="14">
        <f>SUM(AO32:AO37)</f>
        <v>0</v>
      </c>
      <c r="AP38" s="18">
        <f>SUM(AP32:AP37)</f>
        <v>0</v>
      </c>
      <c r="AQ38" s="14">
        <f t="shared" si="8"/>
        <v>0</v>
      </c>
      <c r="AR38" s="14">
        <f t="shared" si="8"/>
        <v>0</v>
      </c>
      <c r="AS38" s="14">
        <f t="shared" si="8"/>
        <v>0</v>
      </c>
      <c r="AT38" s="14">
        <f t="shared" si="8"/>
        <v>0</v>
      </c>
      <c r="AU38" s="14">
        <f t="shared" si="8"/>
        <v>0</v>
      </c>
      <c r="AV38" s="14">
        <f t="shared" si="8"/>
        <v>0</v>
      </c>
      <c r="AW38" s="14">
        <f t="shared" si="8"/>
        <v>0</v>
      </c>
      <c r="AX38" s="14">
        <f t="shared" si="8"/>
        <v>0</v>
      </c>
      <c r="AY38" s="14">
        <f t="shared" si="8"/>
        <v>0</v>
      </c>
      <c r="AZ38" s="14">
        <f t="shared" si="8"/>
        <v>0</v>
      </c>
      <c r="BA38" s="14">
        <f t="shared" si="8"/>
        <v>0</v>
      </c>
      <c r="BB38" s="14">
        <f t="shared" si="8"/>
        <v>0</v>
      </c>
      <c r="BC38" s="14">
        <f t="shared" si="8"/>
        <v>0</v>
      </c>
      <c r="BD38" s="14">
        <f t="shared" si="8"/>
        <v>0</v>
      </c>
      <c r="BE38" s="14">
        <f t="shared" si="8"/>
        <v>0</v>
      </c>
      <c r="BF38" s="14">
        <f t="shared" si="8"/>
        <v>0</v>
      </c>
      <c r="BG38" s="14">
        <f t="shared" si="8"/>
        <v>0</v>
      </c>
      <c r="BH38" s="14">
        <f t="shared" si="8"/>
        <v>0</v>
      </c>
      <c r="BI38" s="14">
        <f t="shared" si="8"/>
        <v>0</v>
      </c>
      <c r="BJ38" s="14">
        <f t="shared" si="8"/>
        <v>0</v>
      </c>
      <c r="BK38" s="14">
        <f t="shared" si="8"/>
        <v>0</v>
      </c>
      <c r="BL38" s="14">
        <f t="shared" si="8"/>
        <v>0</v>
      </c>
      <c r="BM38" s="14">
        <f t="shared" si="8"/>
        <v>0</v>
      </c>
      <c r="BN38" s="14">
        <f t="shared" si="8"/>
        <v>0</v>
      </c>
      <c r="BO38" s="14">
        <f t="shared" si="8"/>
        <v>0</v>
      </c>
      <c r="BP38" s="14">
        <f t="shared" ref="BP38:CI38" si="9">SUM(BP32:BP37)</f>
        <v>0</v>
      </c>
      <c r="BQ38" s="14">
        <f t="shared" si="9"/>
        <v>0</v>
      </c>
      <c r="BR38" s="14">
        <f t="shared" si="9"/>
        <v>0</v>
      </c>
      <c r="BS38" s="14">
        <f t="shared" si="9"/>
        <v>0</v>
      </c>
      <c r="BT38" s="14">
        <f t="shared" si="9"/>
        <v>0</v>
      </c>
      <c r="BU38" s="14">
        <f t="shared" si="9"/>
        <v>0</v>
      </c>
      <c r="BV38" s="14">
        <f t="shared" si="9"/>
        <v>0</v>
      </c>
      <c r="BW38" s="14">
        <f t="shared" si="9"/>
        <v>0</v>
      </c>
      <c r="BX38" s="14">
        <f t="shared" si="9"/>
        <v>0</v>
      </c>
      <c r="BY38" s="14">
        <f t="shared" si="9"/>
        <v>0</v>
      </c>
      <c r="BZ38" s="29">
        <f t="shared" si="9"/>
        <v>0</v>
      </c>
      <c r="CA38" s="29">
        <f t="shared" si="9"/>
        <v>0</v>
      </c>
      <c r="CB38" s="29">
        <f t="shared" si="9"/>
        <v>0</v>
      </c>
      <c r="CC38" s="29">
        <f t="shared" si="9"/>
        <v>0</v>
      </c>
      <c r="CD38" s="29">
        <f t="shared" si="9"/>
        <v>0</v>
      </c>
      <c r="CE38" s="29">
        <f t="shared" si="9"/>
        <v>0</v>
      </c>
      <c r="CF38" s="62">
        <f t="shared" si="9"/>
        <v>0</v>
      </c>
      <c r="CG38" s="62">
        <f t="shared" si="9"/>
        <v>0</v>
      </c>
      <c r="CH38" s="62">
        <f t="shared" si="9"/>
        <v>0</v>
      </c>
      <c r="CI38" s="18">
        <f t="shared" si="9"/>
        <v>0</v>
      </c>
    </row>
    <row r="39" spans="1:87" x14ac:dyDescent="0.25">
      <c r="A39" s="7" t="s">
        <v>12</v>
      </c>
      <c r="B39" s="56">
        <v>9.9128000000000007</v>
      </c>
      <c r="C39" s="10">
        <v>58.841899999999995</v>
      </c>
      <c r="D39" s="10">
        <v>9.9726999999999997</v>
      </c>
      <c r="E39" s="10">
        <v>1.3318000000000003</v>
      </c>
      <c r="F39" s="10">
        <v>2.5879999999999992</v>
      </c>
      <c r="G39" s="10"/>
      <c r="H39" s="10"/>
      <c r="I39" s="10">
        <v>5.7496999999999998</v>
      </c>
      <c r="J39" s="10"/>
      <c r="K39" s="10">
        <v>9.3700000000000006E-2</v>
      </c>
      <c r="L39" s="10"/>
      <c r="M39" s="10">
        <v>1.0600999999999998</v>
      </c>
      <c r="N39" s="10">
        <v>38.939199999999992</v>
      </c>
      <c r="O39" s="10">
        <v>85.081900000000005</v>
      </c>
      <c r="P39" s="10"/>
      <c r="Q39" s="10"/>
      <c r="R39" s="10"/>
      <c r="S39" s="10"/>
      <c r="T39" s="10"/>
      <c r="U39" s="10">
        <v>1.8800000000000001E-2</v>
      </c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2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20"/>
      <c r="CA39" s="20"/>
      <c r="CB39" s="20"/>
      <c r="CC39" s="20"/>
      <c r="CD39" s="20"/>
      <c r="CE39" s="20"/>
      <c r="CF39" s="63"/>
      <c r="CG39" s="19"/>
      <c r="CH39" s="19"/>
      <c r="CI39" s="58"/>
    </row>
    <row r="40" spans="1:87" x14ac:dyDescent="0.25">
      <c r="A40" s="8" t="s">
        <v>60</v>
      </c>
      <c r="B40" s="56">
        <v>4.2213000000000003</v>
      </c>
      <c r="C40" s="10">
        <v>29.074299999999997</v>
      </c>
      <c r="D40" s="10">
        <v>9.1348000000000003</v>
      </c>
      <c r="E40" s="10">
        <v>1.2663</v>
      </c>
      <c r="F40" s="10">
        <v>4.4091999999999993</v>
      </c>
      <c r="G40" s="10"/>
      <c r="H40" s="10"/>
      <c r="I40" s="10">
        <v>2.4584000000000006</v>
      </c>
      <c r="J40" s="10"/>
      <c r="K40" s="10">
        <v>0.12559999999999996</v>
      </c>
      <c r="L40" s="10"/>
      <c r="M40" s="10">
        <v>0.91529999999999989</v>
      </c>
      <c r="N40" s="10">
        <v>8.5363000000000024</v>
      </c>
      <c r="O40" s="10">
        <v>94.425100000000015</v>
      </c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9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5"/>
      <c r="BZ40" s="19"/>
      <c r="CA40" s="19"/>
      <c r="CB40" s="19"/>
      <c r="CC40" s="19"/>
      <c r="CD40" s="19"/>
      <c r="CE40" s="19"/>
      <c r="CF40" s="64"/>
      <c r="CG40" s="19"/>
      <c r="CH40" s="19"/>
      <c r="CI40" s="58"/>
    </row>
    <row r="41" spans="1:87" x14ac:dyDescent="0.25">
      <c r="A41" s="5" t="s">
        <v>5</v>
      </c>
      <c r="B41" s="53">
        <v>7.8015000000000008</v>
      </c>
      <c r="C41" s="11">
        <v>8.520999999999999</v>
      </c>
      <c r="D41" s="11">
        <v>3.7643999999999997</v>
      </c>
      <c r="E41" s="11">
        <v>0.40810000000000002</v>
      </c>
      <c r="F41" s="11">
        <v>0.31859999999999999</v>
      </c>
      <c r="G41" s="11"/>
      <c r="H41" s="11"/>
      <c r="I41" s="11">
        <v>2.1855000000000002</v>
      </c>
      <c r="J41" s="11"/>
      <c r="K41" s="11">
        <v>0.09</v>
      </c>
      <c r="L41" s="11"/>
      <c r="M41" s="11">
        <v>0.30300000000000005</v>
      </c>
      <c r="N41" s="11">
        <v>1.9007000000000001</v>
      </c>
      <c r="O41" s="11">
        <v>56.980399999999996</v>
      </c>
      <c r="P41" s="11"/>
      <c r="Q41" s="11">
        <v>2.0000000000000001E-4</v>
      </c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9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6"/>
      <c r="BZ41" s="19"/>
      <c r="CA41" s="19"/>
      <c r="CB41" s="19"/>
      <c r="CC41" s="19"/>
      <c r="CD41" s="19"/>
      <c r="CE41" s="19"/>
      <c r="CF41" s="64"/>
      <c r="CG41" s="19"/>
      <c r="CH41" s="19"/>
      <c r="CI41" s="58"/>
    </row>
    <row r="42" spans="1:87" x14ac:dyDescent="0.25">
      <c r="A42" s="5" t="s">
        <v>56</v>
      </c>
      <c r="B42" s="53">
        <v>4.6245000000000003</v>
      </c>
      <c r="C42" s="11">
        <v>17.700900000000001</v>
      </c>
      <c r="D42" s="11">
        <v>7.5449999999999999</v>
      </c>
      <c r="E42" s="11">
        <v>0.57600000000000007</v>
      </c>
      <c r="F42" s="11">
        <v>2.4090000000000003</v>
      </c>
      <c r="G42" s="11"/>
      <c r="H42" s="11"/>
      <c r="I42" s="11">
        <v>2.0812000000000004</v>
      </c>
      <c r="J42" s="11"/>
      <c r="K42" s="11">
        <v>5.1799999999999999E-2</v>
      </c>
      <c r="L42" s="11">
        <v>0.16550000000000001</v>
      </c>
      <c r="M42" s="11">
        <v>0.25239999999999996</v>
      </c>
      <c r="N42" s="11">
        <v>2.3064</v>
      </c>
      <c r="O42" s="11">
        <v>1.165</v>
      </c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9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6"/>
      <c r="BZ42" s="19"/>
      <c r="CA42" s="19"/>
      <c r="CB42" s="19"/>
      <c r="CC42" s="19"/>
      <c r="CD42" s="19"/>
      <c r="CE42" s="19"/>
      <c r="CF42" s="64"/>
      <c r="CG42" s="19"/>
      <c r="CH42" s="19"/>
      <c r="CI42" s="58"/>
    </row>
    <row r="43" spans="1:87" x14ac:dyDescent="0.25">
      <c r="A43" s="5" t="s">
        <v>48</v>
      </c>
      <c r="B43" s="53">
        <v>9.2259999999999991</v>
      </c>
      <c r="C43" s="11">
        <v>58.600999999999999</v>
      </c>
      <c r="D43" s="11">
        <v>17.520499999999998</v>
      </c>
      <c r="E43" s="11">
        <v>3.6065</v>
      </c>
      <c r="F43" s="11">
        <v>2.4151999999999996</v>
      </c>
      <c r="G43" s="11"/>
      <c r="H43" s="11"/>
      <c r="I43" s="11">
        <v>6.1978</v>
      </c>
      <c r="J43" s="11"/>
      <c r="K43" s="11">
        <v>1.0481999999999998</v>
      </c>
      <c r="L43" s="11"/>
      <c r="M43" s="11">
        <v>2.8166000000000002</v>
      </c>
      <c r="N43" s="11">
        <v>9.0338000000000012</v>
      </c>
      <c r="O43" s="11"/>
      <c r="P43" s="11"/>
      <c r="Q43" s="11"/>
      <c r="R43" s="11"/>
      <c r="S43" s="11"/>
      <c r="T43" s="11"/>
      <c r="U43" s="11">
        <v>0.10469999999999999</v>
      </c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9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6"/>
      <c r="BZ43" s="19"/>
      <c r="CA43" s="19"/>
      <c r="CB43" s="19"/>
      <c r="CC43" s="19"/>
      <c r="CD43" s="19"/>
      <c r="CE43" s="19"/>
      <c r="CF43" s="64"/>
      <c r="CG43" s="19"/>
      <c r="CH43" s="19"/>
      <c r="CI43" s="58"/>
    </row>
    <row r="44" spans="1:87" x14ac:dyDescent="0.25">
      <c r="A44" s="5" t="s">
        <v>54</v>
      </c>
      <c r="B44" s="53">
        <v>21.787800000000001</v>
      </c>
      <c r="C44" s="11">
        <v>282.36910000000006</v>
      </c>
      <c r="D44" s="11">
        <v>62.740499999999997</v>
      </c>
      <c r="E44" s="11">
        <v>2.5106999999999999</v>
      </c>
      <c r="F44" s="11">
        <v>1.6933</v>
      </c>
      <c r="G44" s="11"/>
      <c r="H44" s="11"/>
      <c r="I44" s="11">
        <v>44.664000000000001</v>
      </c>
      <c r="J44" s="11"/>
      <c r="K44" s="11">
        <v>0.74259999999999993</v>
      </c>
      <c r="L44" s="11"/>
      <c r="M44" s="11">
        <v>1.7162000000000002</v>
      </c>
      <c r="N44" s="11">
        <v>39.100200000000008</v>
      </c>
      <c r="O44" s="11">
        <v>1178.6049</v>
      </c>
      <c r="P44" s="11"/>
      <c r="Q44" s="11"/>
      <c r="R44" s="11"/>
      <c r="S44" s="11"/>
      <c r="T44" s="11"/>
      <c r="U44" s="11">
        <v>0.21410000000000001</v>
      </c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>
        <v>0.36070000000000002</v>
      </c>
      <c r="AG44" s="11"/>
      <c r="AH44" s="11"/>
      <c r="AI44" s="11"/>
      <c r="AJ44" s="11"/>
      <c r="AK44" s="11"/>
      <c r="AL44" s="11"/>
      <c r="AM44" s="11"/>
      <c r="AN44" s="11"/>
      <c r="AO44" s="11">
        <v>4.0000000000000002E-4</v>
      </c>
      <c r="AP44" s="19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6"/>
      <c r="BZ44" s="19"/>
      <c r="CA44" s="19"/>
      <c r="CB44" s="19"/>
      <c r="CC44" s="19"/>
      <c r="CD44" s="19"/>
      <c r="CE44" s="19"/>
      <c r="CF44" s="64"/>
      <c r="CG44" s="19"/>
      <c r="CH44" s="19"/>
      <c r="CI44" s="58"/>
    </row>
    <row r="45" spans="1:87" ht="15.75" thickBot="1" x14ac:dyDescent="0.3">
      <c r="A45" s="6" t="s">
        <v>2</v>
      </c>
      <c r="B45" s="54">
        <v>4.5148000000000001</v>
      </c>
      <c r="C45" s="13">
        <v>23.011400000000005</v>
      </c>
      <c r="D45" s="13">
        <v>10.1532</v>
      </c>
      <c r="E45" s="13">
        <v>1.0311000000000001</v>
      </c>
      <c r="F45" s="13">
        <v>3.2523</v>
      </c>
      <c r="G45" s="13">
        <v>0.30109999999999998</v>
      </c>
      <c r="H45" s="13">
        <v>0.56859999999999999</v>
      </c>
      <c r="I45" s="13">
        <v>3.1791000000000005</v>
      </c>
      <c r="J45" s="13">
        <v>3.0000000000000001E-3</v>
      </c>
      <c r="K45" s="13">
        <v>0.1613</v>
      </c>
      <c r="L45" s="13">
        <v>1.9800000000000002E-2</v>
      </c>
      <c r="M45" s="13">
        <v>0.59230000000000005</v>
      </c>
      <c r="N45" s="13">
        <v>2.3956000000000004</v>
      </c>
      <c r="O45" s="13">
        <v>82.990800000000007</v>
      </c>
      <c r="P45" s="13">
        <v>0.67100000000000004</v>
      </c>
      <c r="Q45" s="13"/>
      <c r="R45" s="13"/>
      <c r="S45" s="13"/>
      <c r="T45" s="13"/>
      <c r="U45" s="13">
        <v>2.8999999999999998E-3</v>
      </c>
      <c r="V45" s="13"/>
      <c r="W45" s="13"/>
      <c r="X45" s="13"/>
      <c r="Y45" s="13"/>
      <c r="Z45" s="13"/>
      <c r="AA45" s="13"/>
      <c r="AB45" s="13"/>
      <c r="AC45" s="13">
        <v>0</v>
      </c>
      <c r="AD45" s="13">
        <v>5.0000000000000001E-4</v>
      </c>
      <c r="AE45" s="13"/>
      <c r="AF45" s="13">
        <v>2.2000000000000001E-3</v>
      </c>
      <c r="AG45" s="13"/>
      <c r="AH45" s="13">
        <v>2.9999999999999997E-4</v>
      </c>
      <c r="AI45" s="13">
        <v>1E-4</v>
      </c>
      <c r="AJ45" s="13">
        <v>0</v>
      </c>
      <c r="AK45" s="13">
        <v>0</v>
      </c>
      <c r="AL45" s="13">
        <v>0</v>
      </c>
      <c r="AM45" s="13">
        <v>0</v>
      </c>
      <c r="AN45" s="13"/>
      <c r="AO45" s="13">
        <v>0</v>
      </c>
      <c r="AP45" s="27"/>
      <c r="AQ45" s="13">
        <v>0</v>
      </c>
      <c r="AR45" s="13"/>
      <c r="AS45" s="13">
        <v>0</v>
      </c>
      <c r="AT45" s="13"/>
      <c r="AU45" s="13"/>
      <c r="AV45" s="13"/>
      <c r="AW45" s="13"/>
      <c r="AX45" s="13"/>
      <c r="AY45" s="13"/>
      <c r="AZ45" s="13">
        <v>0</v>
      </c>
      <c r="BA45" s="13">
        <v>0</v>
      </c>
      <c r="BB45" s="13"/>
      <c r="BC45" s="13">
        <v>0</v>
      </c>
      <c r="BD45" s="13"/>
      <c r="BE45" s="13">
        <v>0</v>
      </c>
      <c r="BF45" s="13"/>
      <c r="BG45" s="13">
        <v>0</v>
      </c>
      <c r="BH45" s="13">
        <v>0</v>
      </c>
      <c r="BI45" s="13">
        <v>0</v>
      </c>
      <c r="BJ45" s="13">
        <v>0</v>
      </c>
      <c r="BK45" s="13">
        <v>0</v>
      </c>
      <c r="BL45" s="13"/>
      <c r="BM45" s="13"/>
      <c r="BN45" s="13">
        <v>0</v>
      </c>
      <c r="BO45" s="13"/>
      <c r="BP45" s="13">
        <v>0</v>
      </c>
      <c r="BQ45" s="13">
        <v>0</v>
      </c>
      <c r="BR45" s="13">
        <v>0</v>
      </c>
      <c r="BS45" s="13">
        <v>0</v>
      </c>
      <c r="BT45" s="13">
        <v>0</v>
      </c>
      <c r="BU45" s="13">
        <v>0</v>
      </c>
      <c r="BV45" s="13">
        <v>0</v>
      </c>
      <c r="BW45" s="13">
        <v>0</v>
      </c>
      <c r="BX45" s="13"/>
      <c r="BY45" s="31"/>
      <c r="BZ45" s="27"/>
      <c r="CA45" s="27"/>
      <c r="CB45" s="27"/>
      <c r="CC45" s="27"/>
      <c r="CD45" s="27"/>
      <c r="CE45" s="27"/>
      <c r="CF45" s="65"/>
      <c r="CG45" s="27"/>
      <c r="CH45" s="27"/>
      <c r="CI45" s="59"/>
    </row>
    <row r="46" spans="1:87" s="1" customFormat="1" ht="15.75" thickBot="1" x14ac:dyDescent="0.3">
      <c r="A46" s="32" t="s">
        <v>130</v>
      </c>
      <c r="B46" s="55">
        <f t="shared" ref="B46:AF46" si="10">SUM(B39:B45)</f>
        <v>62.08870000000001</v>
      </c>
      <c r="C46" s="14">
        <f t="shared" si="10"/>
        <v>478.11960000000005</v>
      </c>
      <c r="D46" s="14">
        <f t="shared" si="10"/>
        <v>120.83109999999999</v>
      </c>
      <c r="E46" s="14">
        <f t="shared" si="10"/>
        <v>10.730500000000001</v>
      </c>
      <c r="F46" s="14">
        <f t="shared" si="10"/>
        <v>17.085599999999999</v>
      </c>
      <c r="G46" s="14">
        <f t="shared" si="10"/>
        <v>0.30109999999999998</v>
      </c>
      <c r="H46" s="14">
        <f t="shared" si="10"/>
        <v>0.56859999999999999</v>
      </c>
      <c r="I46" s="14">
        <f t="shared" si="10"/>
        <v>66.51570000000001</v>
      </c>
      <c r="J46" s="14">
        <f t="shared" si="10"/>
        <v>3.0000000000000001E-3</v>
      </c>
      <c r="K46" s="14">
        <f t="shared" si="10"/>
        <v>2.3131999999999993</v>
      </c>
      <c r="L46" s="14">
        <f t="shared" si="10"/>
        <v>0.18530000000000002</v>
      </c>
      <c r="M46" s="14">
        <f t="shared" si="10"/>
        <v>7.655899999999999</v>
      </c>
      <c r="N46" s="14">
        <f t="shared" si="10"/>
        <v>102.2122</v>
      </c>
      <c r="O46" s="14">
        <f t="shared" si="10"/>
        <v>1499.2481</v>
      </c>
      <c r="P46" s="14">
        <f t="shared" si="10"/>
        <v>0.67100000000000004</v>
      </c>
      <c r="Q46" s="14">
        <f t="shared" si="10"/>
        <v>2.0000000000000001E-4</v>
      </c>
      <c r="R46" s="14">
        <f>SUM(R39:R45)</f>
        <v>0</v>
      </c>
      <c r="S46" s="14">
        <f t="shared" si="10"/>
        <v>0</v>
      </c>
      <c r="T46" s="14">
        <f t="shared" si="10"/>
        <v>0</v>
      </c>
      <c r="U46" s="14">
        <f t="shared" si="10"/>
        <v>0.34050000000000002</v>
      </c>
      <c r="V46" s="14">
        <f>SUM(V39:V45)</f>
        <v>0</v>
      </c>
      <c r="W46" s="14">
        <f t="shared" si="10"/>
        <v>0</v>
      </c>
      <c r="X46" s="14">
        <f t="shared" si="10"/>
        <v>0</v>
      </c>
      <c r="Y46" s="14">
        <f t="shared" si="10"/>
        <v>0</v>
      </c>
      <c r="Z46" s="14">
        <f t="shared" si="10"/>
        <v>0</v>
      </c>
      <c r="AA46" s="14">
        <f t="shared" si="10"/>
        <v>0</v>
      </c>
      <c r="AB46" s="14">
        <f t="shared" si="10"/>
        <v>0</v>
      </c>
      <c r="AC46" s="14">
        <f t="shared" si="10"/>
        <v>0</v>
      </c>
      <c r="AD46" s="14">
        <f t="shared" si="10"/>
        <v>5.0000000000000001E-4</v>
      </c>
      <c r="AE46" s="14">
        <f t="shared" si="10"/>
        <v>0</v>
      </c>
      <c r="AF46" s="14">
        <f t="shared" si="10"/>
        <v>0.3629</v>
      </c>
      <c r="AG46" s="14">
        <f t="shared" ref="AG46:BN46" si="11">SUM(AG39:AG45)</f>
        <v>0</v>
      </c>
      <c r="AH46" s="14">
        <f t="shared" si="11"/>
        <v>2.9999999999999997E-4</v>
      </c>
      <c r="AI46" s="14">
        <f t="shared" si="11"/>
        <v>1E-4</v>
      </c>
      <c r="AJ46" s="14">
        <f t="shared" si="11"/>
        <v>0</v>
      </c>
      <c r="AK46" s="14">
        <f t="shared" si="11"/>
        <v>0</v>
      </c>
      <c r="AL46" s="14">
        <f t="shared" si="11"/>
        <v>0</v>
      </c>
      <c r="AM46" s="14">
        <f t="shared" si="11"/>
        <v>0</v>
      </c>
      <c r="AN46" s="14">
        <f t="shared" si="11"/>
        <v>0</v>
      </c>
      <c r="AO46" s="14">
        <f>SUM(AO39:AO45)</f>
        <v>4.0000000000000002E-4</v>
      </c>
      <c r="AP46" s="18">
        <f>SUM(AP39:AP45)</f>
        <v>0</v>
      </c>
      <c r="AQ46" s="14">
        <f t="shared" si="11"/>
        <v>0</v>
      </c>
      <c r="AR46" s="14">
        <f t="shared" si="11"/>
        <v>0</v>
      </c>
      <c r="AS46" s="14">
        <f t="shared" si="11"/>
        <v>0</v>
      </c>
      <c r="AT46" s="14">
        <f t="shared" si="11"/>
        <v>0</v>
      </c>
      <c r="AU46" s="14">
        <f t="shared" si="11"/>
        <v>0</v>
      </c>
      <c r="AV46" s="14">
        <f t="shared" si="11"/>
        <v>0</v>
      </c>
      <c r="AW46" s="14">
        <f t="shared" si="11"/>
        <v>0</v>
      </c>
      <c r="AX46" s="14">
        <f t="shared" si="11"/>
        <v>0</v>
      </c>
      <c r="AY46" s="14">
        <f t="shared" si="11"/>
        <v>0</v>
      </c>
      <c r="AZ46" s="14">
        <f t="shared" si="11"/>
        <v>0</v>
      </c>
      <c r="BA46" s="14">
        <f t="shared" si="11"/>
        <v>0</v>
      </c>
      <c r="BB46" s="14">
        <f t="shared" si="11"/>
        <v>0</v>
      </c>
      <c r="BC46" s="14">
        <f t="shared" si="11"/>
        <v>0</v>
      </c>
      <c r="BD46" s="14">
        <f t="shared" si="11"/>
        <v>0</v>
      </c>
      <c r="BE46" s="14">
        <f t="shared" si="11"/>
        <v>0</v>
      </c>
      <c r="BF46" s="14">
        <f t="shared" si="11"/>
        <v>0</v>
      </c>
      <c r="BG46" s="14">
        <f t="shared" si="11"/>
        <v>0</v>
      </c>
      <c r="BH46" s="14">
        <f t="shared" si="11"/>
        <v>0</v>
      </c>
      <c r="BI46" s="14">
        <f t="shared" si="11"/>
        <v>0</v>
      </c>
      <c r="BJ46" s="14">
        <f t="shared" si="11"/>
        <v>0</v>
      </c>
      <c r="BK46" s="14">
        <f t="shared" si="11"/>
        <v>0</v>
      </c>
      <c r="BL46" s="14">
        <f t="shared" si="11"/>
        <v>0</v>
      </c>
      <c r="BM46" s="14">
        <f t="shared" si="11"/>
        <v>0</v>
      </c>
      <c r="BN46" s="14">
        <f t="shared" si="11"/>
        <v>0</v>
      </c>
      <c r="BO46" s="14">
        <f t="shared" ref="BO46:CI46" si="12">SUM(BO39:BO45)</f>
        <v>0</v>
      </c>
      <c r="BP46" s="14">
        <f t="shared" si="12"/>
        <v>0</v>
      </c>
      <c r="BQ46" s="14">
        <f t="shared" si="12"/>
        <v>0</v>
      </c>
      <c r="BR46" s="14">
        <f t="shared" si="12"/>
        <v>0</v>
      </c>
      <c r="BS46" s="14">
        <f t="shared" si="12"/>
        <v>0</v>
      </c>
      <c r="BT46" s="14">
        <f t="shared" si="12"/>
        <v>0</v>
      </c>
      <c r="BU46" s="14">
        <f t="shared" si="12"/>
        <v>0</v>
      </c>
      <c r="BV46" s="14">
        <f t="shared" si="12"/>
        <v>0</v>
      </c>
      <c r="BW46" s="14">
        <f t="shared" si="12"/>
        <v>0</v>
      </c>
      <c r="BX46" s="14">
        <f t="shared" si="12"/>
        <v>0</v>
      </c>
      <c r="BY46" s="29">
        <f t="shared" si="12"/>
        <v>0</v>
      </c>
      <c r="BZ46" s="29">
        <f t="shared" si="12"/>
        <v>0</v>
      </c>
      <c r="CA46" s="29">
        <f t="shared" si="12"/>
        <v>0</v>
      </c>
      <c r="CB46" s="29">
        <f t="shared" si="12"/>
        <v>0</v>
      </c>
      <c r="CC46" s="29">
        <f t="shared" si="12"/>
        <v>0</v>
      </c>
      <c r="CD46" s="29">
        <f t="shared" si="12"/>
        <v>0</v>
      </c>
      <c r="CE46" s="29">
        <f t="shared" si="12"/>
        <v>0</v>
      </c>
      <c r="CF46" s="62">
        <f t="shared" si="12"/>
        <v>0</v>
      </c>
      <c r="CG46" s="62">
        <f t="shared" si="12"/>
        <v>0</v>
      </c>
      <c r="CH46" s="62">
        <f t="shared" si="12"/>
        <v>0</v>
      </c>
      <c r="CI46" s="18">
        <f t="shared" si="12"/>
        <v>0</v>
      </c>
    </row>
    <row r="47" spans="1:87" x14ac:dyDescent="0.25">
      <c r="A47" s="7" t="s">
        <v>66</v>
      </c>
      <c r="B47" s="56">
        <v>12.3405</v>
      </c>
      <c r="C47" s="10">
        <v>34.121199999999995</v>
      </c>
      <c r="D47" s="10">
        <v>6.5654000000000003</v>
      </c>
      <c r="E47" s="10">
        <v>0.72500000000000009</v>
      </c>
      <c r="F47" s="10">
        <v>1.2483</v>
      </c>
      <c r="G47" s="10"/>
      <c r="H47" s="10"/>
      <c r="I47" s="10">
        <v>3.2819999999999991</v>
      </c>
      <c r="J47" s="10"/>
      <c r="K47" s="10">
        <v>0.17480000000000001</v>
      </c>
      <c r="L47" s="10">
        <v>0.39220000000000005</v>
      </c>
      <c r="M47" s="10">
        <v>1.7299999999999999E-2</v>
      </c>
      <c r="N47" s="10">
        <v>13.6282</v>
      </c>
      <c r="O47" s="10">
        <v>105.23750000000001</v>
      </c>
      <c r="P47" s="10">
        <v>22.226600000000001</v>
      </c>
      <c r="Q47" s="10">
        <v>2.7585000000000002</v>
      </c>
      <c r="R47" s="10"/>
      <c r="S47" s="10"/>
      <c r="T47" s="10"/>
      <c r="U47" s="10">
        <v>1.1299999999999999E-2</v>
      </c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2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20"/>
      <c r="CA47" s="20"/>
      <c r="CB47" s="20"/>
      <c r="CC47" s="20"/>
      <c r="CD47" s="20"/>
      <c r="CE47" s="20"/>
      <c r="CF47" s="63"/>
      <c r="CG47" s="19"/>
      <c r="CH47" s="19"/>
      <c r="CI47" s="58"/>
    </row>
    <row r="48" spans="1:87" x14ac:dyDescent="0.25">
      <c r="A48" s="5" t="s">
        <v>73</v>
      </c>
      <c r="B48" s="53">
        <v>4.4547000000000008</v>
      </c>
      <c r="C48" s="11">
        <v>15.730699999999999</v>
      </c>
      <c r="D48" s="11">
        <v>10.2523</v>
      </c>
      <c r="E48" s="11">
        <v>0.5323</v>
      </c>
      <c r="F48" s="11">
        <v>0.70619999999999994</v>
      </c>
      <c r="G48" s="11"/>
      <c r="H48" s="11"/>
      <c r="I48" s="11">
        <v>1.1131000000000002</v>
      </c>
      <c r="J48" s="11"/>
      <c r="K48" s="11">
        <v>2.23E-2</v>
      </c>
      <c r="L48" s="11"/>
      <c r="M48" s="11">
        <v>0.1472</v>
      </c>
      <c r="N48" s="11">
        <v>6.6866000000000003</v>
      </c>
      <c r="O48" s="11">
        <v>112.4088</v>
      </c>
      <c r="P48" s="11"/>
      <c r="Q48" s="11">
        <v>2.1282999999999999</v>
      </c>
      <c r="R48" s="11"/>
      <c r="S48" s="11">
        <v>5.7000000000000002E-2</v>
      </c>
      <c r="T48" s="11"/>
      <c r="U48" s="11">
        <v>1.03E-2</v>
      </c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9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6"/>
      <c r="BZ48" s="19"/>
      <c r="CA48" s="19"/>
      <c r="CB48" s="19"/>
      <c r="CC48" s="19"/>
      <c r="CD48" s="19"/>
      <c r="CE48" s="19"/>
      <c r="CF48" s="64"/>
      <c r="CG48" s="19"/>
      <c r="CH48" s="19"/>
      <c r="CI48" s="58"/>
    </row>
    <row r="49" spans="1:87" x14ac:dyDescent="0.25">
      <c r="A49" s="5" t="s">
        <v>64</v>
      </c>
      <c r="B49" s="53">
        <v>5.0366</v>
      </c>
      <c r="C49" s="11">
        <v>27.263000000000002</v>
      </c>
      <c r="D49" s="11">
        <v>8.1826000000000025</v>
      </c>
      <c r="E49" s="11">
        <v>0.75350000000000006</v>
      </c>
      <c r="F49" s="11">
        <v>4.2637</v>
      </c>
      <c r="G49" s="11"/>
      <c r="H49" s="11"/>
      <c r="I49" s="11">
        <v>2.5238999999999998</v>
      </c>
      <c r="J49" s="11"/>
      <c r="K49" s="11">
        <v>4.7199999999999999E-2</v>
      </c>
      <c r="L49" s="11"/>
      <c r="M49" s="11">
        <v>1.3169999999999999</v>
      </c>
      <c r="N49" s="11">
        <v>7.0489000000000006</v>
      </c>
      <c r="O49" s="11">
        <v>0.1249</v>
      </c>
      <c r="P49" s="11"/>
      <c r="Q49" s="11">
        <v>2.1404000000000001</v>
      </c>
      <c r="R49" s="11"/>
      <c r="S49" s="11">
        <v>0.15110000000000004</v>
      </c>
      <c r="T49" s="11"/>
      <c r="U49" s="11">
        <v>8.4000000000000012E-3</v>
      </c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9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6"/>
      <c r="BZ49" s="19"/>
      <c r="CA49" s="19"/>
      <c r="CB49" s="19"/>
      <c r="CC49" s="19"/>
      <c r="CD49" s="19"/>
      <c r="CE49" s="19"/>
      <c r="CF49" s="64"/>
      <c r="CG49" s="19"/>
      <c r="CH49" s="19"/>
      <c r="CI49" s="58"/>
    </row>
    <row r="50" spans="1:87" ht="15.75" thickBot="1" x14ac:dyDescent="0.3">
      <c r="A50" s="6" t="s">
        <v>65</v>
      </c>
      <c r="B50" s="54">
        <v>9.6650999999999989</v>
      </c>
      <c r="C50" s="13">
        <v>96.747499999999988</v>
      </c>
      <c r="D50" s="13">
        <v>16.346400000000003</v>
      </c>
      <c r="E50" s="13">
        <v>3.0026000000000006</v>
      </c>
      <c r="F50" s="13">
        <v>4.3398000000000003</v>
      </c>
      <c r="G50" s="13"/>
      <c r="H50" s="13"/>
      <c r="I50" s="13">
        <v>1.1909000000000001</v>
      </c>
      <c r="J50" s="13"/>
      <c r="K50" s="13">
        <v>0.13489999999999999</v>
      </c>
      <c r="L50" s="13"/>
      <c r="M50" s="13">
        <v>2.3785000000000003</v>
      </c>
      <c r="N50" s="13">
        <v>17.768000000000001</v>
      </c>
      <c r="O50" s="13">
        <v>428.863</v>
      </c>
      <c r="P50" s="13">
        <v>3.5099999999999999E-2</v>
      </c>
      <c r="Q50" s="13">
        <v>2.3400000000000001E-2</v>
      </c>
      <c r="R50" s="13"/>
      <c r="S50" s="13">
        <v>3.5999999999999999E-3</v>
      </c>
      <c r="T50" s="13"/>
      <c r="U50" s="13">
        <v>2.3100000000000002E-2</v>
      </c>
      <c r="V50" s="13"/>
      <c r="W50" s="13"/>
      <c r="X50" s="13"/>
      <c r="Y50" s="13"/>
      <c r="Z50" s="13"/>
      <c r="AA50" s="13"/>
      <c r="AB50" s="13"/>
      <c r="AC50" s="13"/>
      <c r="AD50" s="13">
        <v>3.49E-2</v>
      </c>
      <c r="AE50" s="13"/>
      <c r="AF50" s="13">
        <v>0.16060000000000002</v>
      </c>
      <c r="AG50" s="13"/>
      <c r="AH50" s="13">
        <v>2.9499999999999998E-2</v>
      </c>
      <c r="AI50" s="13">
        <v>7.3999999999999996E-2</v>
      </c>
      <c r="AJ50" s="13">
        <v>0</v>
      </c>
      <c r="AK50" s="13">
        <v>0</v>
      </c>
      <c r="AL50" s="13">
        <v>0</v>
      </c>
      <c r="AM50" s="13"/>
      <c r="AN50" s="13"/>
      <c r="AO50" s="13"/>
      <c r="AP50" s="27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31"/>
      <c r="BZ50" s="27"/>
      <c r="CA50" s="27"/>
      <c r="CB50" s="27"/>
      <c r="CC50" s="27"/>
      <c r="CD50" s="27"/>
      <c r="CE50" s="27"/>
      <c r="CF50" s="65"/>
      <c r="CG50" s="27"/>
      <c r="CH50" s="27"/>
      <c r="CI50" s="59"/>
    </row>
    <row r="51" spans="1:87" s="1" customFormat="1" ht="15.75" thickBot="1" x14ac:dyDescent="0.3">
      <c r="A51" s="32" t="s">
        <v>126</v>
      </c>
      <c r="B51" s="55">
        <f>SUM(B47:B50)</f>
        <v>31.4969</v>
      </c>
      <c r="C51" s="14">
        <f t="shared" ref="C51:BO51" si="13">SUM(C47:C50)</f>
        <v>173.86239999999998</v>
      </c>
      <c r="D51" s="14">
        <f t="shared" si="13"/>
        <v>41.346700000000006</v>
      </c>
      <c r="E51" s="14">
        <f t="shared" si="13"/>
        <v>5.0134000000000007</v>
      </c>
      <c r="F51" s="14">
        <f t="shared" si="13"/>
        <v>10.558</v>
      </c>
      <c r="G51" s="14">
        <f t="shared" si="13"/>
        <v>0</v>
      </c>
      <c r="H51" s="14">
        <f t="shared" si="13"/>
        <v>0</v>
      </c>
      <c r="I51" s="14">
        <f t="shared" si="13"/>
        <v>8.1098999999999997</v>
      </c>
      <c r="J51" s="14">
        <f t="shared" si="13"/>
        <v>0</v>
      </c>
      <c r="K51" s="14">
        <f t="shared" si="13"/>
        <v>0.37919999999999998</v>
      </c>
      <c r="L51" s="14">
        <f t="shared" si="13"/>
        <v>0.39220000000000005</v>
      </c>
      <c r="M51" s="14">
        <f t="shared" si="13"/>
        <v>3.8600000000000003</v>
      </c>
      <c r="N51" s="14">
        <f t="shared" si="13"/>
        <v>45.131699999999995</v>
      </c>
      <c r="O51" s="14">
        <f t="shared" si="13"/>
        <v>646.63419999999996</v>
      </c>
      <c r="P51" s="14">
        <f t="shared" si="13"/>
        <v>22.261700000000001</v>
      </c>
      <c r="Q51" s="14">
        <f t="shared" si="13"/>
        <v>7.0506000000000002</v>
      </c>
      <c r="R51" s="14">
        <f>SUM(R47:R50)</f>
        <v>0</v>
      </c>
      <c r="S51" s="14">
        <f t="shared" si="13"/>
        <v>0.21170000000000003</v>
      </c>
      <c r="T51" s="14">
        <f t="shared" si="13"/>
        <v>0</v>
      </c>
      <c r="U51" s="14">
        <f t="shared" si="13"/>
        <v>5.3100000000000008E-2</v>
      </c>
      <c r="V51" s="14">
        <f>SUM(V47:V50)</f>
        <v>0</v>
      </c>
      <c r="W51" s="14">
        <f t="shared" si="13"/>
        <v>0</v>
      </c>
      <c r="X51" s="14">
        <f t="shared" si="13"/>
        <v>0</v>
      </c>
      <c r="Y51" s="14">
        <f t="shared" si="13"/>
        <v>0</v>
      </c>
      <c r="Z51" s="14">
        <f t="shared" si="13"/>
        <v>0</v>
      </c>
      <c r="AA51" s="14">
        <f t="shared" si="13"/>
        <v>0</v>
      </c>
      <c r="AB51" s="14">
        <f t="shared" si="13"/>
        <v>0</v>
      </c>
      <c r="AC51" s="14">
        <f t="shared" si="13"/>
        <v>0</v>
      </c>
      <c r="AD51" s="14">
        <f t="shared" si="13"/>
        <v>3.49E-2</v>
      </c>
      <c r="AE51" s="14">
        <f t="shared" si="13"/>
        <v>0</v>
      </c>
      <c r="AF51" s="14">
        <f t="shared" si="13"/>
        <v>0.16060000000000002</v>
      </c>
      <c r="AG51" s="14">
        <f t="shared" si="13"/>
        <v>0</v>
      </c>
      <c r="AH51" s="14">
        <f t="shared" si="13"/>
        <v>2.9499999999999998E-2</v>
      </c>
      <c r="AI51" s="14">
        <f t="shared" si="13"/>
        <v>7.3999999999999996E-2</v>
      </c>
      <c r="AJ51" s="14">
        <f t="shared" si="13"/>
        <v>0</v>
      </c>
      <c r="AK51" s="14">
        <f t="shared" si="13"/>
        <v>0</v>
      </c>
      <c r="AL51" s="14">
        <f t="shared" si="13"/>
        <v>0</v>
      </c>
      <c r="AM51" s="14">
        <f t="shared" si="13"/>
        <v>0</v>
      </c>
      <c r="AN51" s="14">
        <f t="shared" si="13"/>
        <v>0</v>
      </c>
      <c r="AO51" s="14">
        <f>SUM(AO47:AO50)</f>
        <v>0</v>
      </c>
      <c r="AP51" s="18">
        <f>SUM(AP47:AP50)</f>
        <v>0</v>
      </c>
      <c r="AQ51" s="14">
        <f t="shared" si="13"/>
        <v>0</v>
      </c>
      <c r="AR51" s="14">
        <f t="shared" si="13"/>
        <v>0</v>
      </c>
      <c r="AS51" s="14">
        <f t="shared" si="13"/>
        <v>0</v>
      </c>
      <c r="AT51" s="14">
        <f t="shared" si="13"/>
        <v>0</v>
      </c>
      <c r="AU51" s="14">
        <f t="shared" si="13"/>
        <v>0</v>
      </c>
      <c r="AV51" s="14">
        <f t="shared" si="13"/>
        <v>0</v>
      </c>
      <c r="AW51" s="14">
        <f t="shared" si="13"/>
        <v>0</v>
      </c>
      <c r="AX51" s="14">
        <f t="shared" si="13"/>
        <v>0</v>
      </c>
      <c r="AY51" s="14">
        <f t="shared" si="13"/>
        <v>0</v>
      </c>
      <c r="AZ51" s="14">
        <f t="shared" si="13"/>
        <v>0</v>
      </c>
      <c r="BA51" s="14">
        <f t="shared" si="13"/>
        <v>0</v>
      </c>
      <c r="BB51" s="14">
        <f t="shared" si="13"/>
        <v>0</v>
      </c>
      <c r="BC51" s="14">
        <f t="shared" si="13"/>
        <v>0</v>
      </c>
      <c r="BD51" s="14">
        <f t="shared" si="13"/>
        <v>0</v>
      </c>
      <c r="BE51" s="14">
        <f t="shared" si="13"/>
        <v>0</v>
      </c>
      <c r="BF51" s="14">
        <f t="shared" si="13"/>
        <v>0</v>
      </c>
      <c r="BG51" s="14">
        <f t="shared" si="13"/>
        <v>0</v>
      </c>
      <c r="BH51" s="14">
        <f t="shared" si="13"/>
        <v>0</v>
      </c>
      <c r="BI51" s="14">
        <f t="shared" si="13"/>
        <v>0</v>
      </c>
      <c r="BJ51" s="14">
        <f t="shared" si="13"/>
        <v>0</v>
      </c>
      <c r="BK51" s="14">
        <f t="shared" si="13"/>
        <v>0</v>
      </c>
      <c r="BL51" s="14">
        <f t="shared" si="13"/>
        <v>0</v>
      </c>
      <c r="BM51" s="14">
        <f t="shared" si="13"/>
        <v>0</v>
      </c>
      <c r="BN51" s="14">
        <f t="shared" si="13"/>
        <v>0</v>
      </c>
      <c r="BO51" s="14">
        <f t="shared" si="13"/>
        <v>0</v>
      </c>
      <c r="BP51" s="14">
        <f t="shared" ref="BP51:CI51" si="14">SUM(BP47:BP50)</f>
        <v>0</v>
      </c>
      <c r="BQ51" s="14">
        <f t="shared" si="14"/>
        <v>0</v>
      </c>
      <c r="BR51" s="14">
        <f t="shared" si="14"/>
        <v>0</v>
      </c>
      <c r="BS51" s="14">
        <f t="shared" si="14"/>
        <v>0</v>
      </c>
      <c r="BT51" s="14">
        <f t="shared" si="14"/>
        <v>0</v>
      </c>
      <c r="BU51" s="14">
        <f t="shared" si="14"/>
        <v>0</v>
      </c>
      <c r="BV51" s="14">
        <f t="shared" si="14"/>
        <v>0</v>
      </c>
      <c r="BW51" s="14">
        <f t="shared" si="14"/>
        <v>0</v>
      </c>
      <c r="BX51" s="14">
        <f t="shared" si="14"/>
        <v>0</v>
      </c>
      <c r="BY51" s="29">
        <f t="shared" si="14"/>
        <v>0</v>
      </c>
      <c r="BZ51" s="29">
        <f t="shared" si="14"/>
        <v>0</v>
      </c>
      <c r="CA51" s="29">
        <f t="shared" si="14"/>
        <v>0</v>
      </c>
      <c r="CB51" s="29">
        <f t="shared" si="14"/>
        <v>0</v>
      </c>
      <c r="CC51" s="29">
        <f t="shared" si="14"/>
        <v>0</v>
      </c>
      <c r="CD51" s="29">
        <f t="shared" si="14"/>
        <v>0</v>
      </c>
      <c r="CE51" s="29">
        <f t="shared" si="14"/>
        <v>0</v>
      </c>
      <c r="CF51" s="62">
        <f t="shared" si="14"/>
        <v>0</v>
      </c>
      <c r="CG51" s="62">
        <f t="shared" si="14"/>
        <v>0</v>
      </c>
      <c r="CH51" s="62">
        <f t="shared" si="14"/>
        <v>0</v>
      </c>
      <c r="CI51" s="18">
        <f t="shared" si="14"/>
        <v>0</v>
      </c>
    </row>
    <row r="52" spans="1:87" x14ac:dyDescent="0.25">
      <c r="A52" s="7" t="s">
        <v>10</v>
      </c>
      <c r="B52" s="56">
        <v>41.529800000000009</v>
      </c>
      <c r="C52" s="10">
        <v>163.41269999999997</v>
      </c>
      <c r="D52" s="10">
        <v>27.779900000000005</v>
      </c>
      <c r="E52" s="10">
        <v>5.7087000000000003</v>
      </c>
      <c r="F52" s="10">
        <v>10.170199999999999</v>
      </c>
      <c r="G52" s="10"/>
      <c r="H52" s="10"/>
      <c r="I52" s="10">
        <v>2.1045999999999996</v>
      </c>
      <c r="J52" s="10"/>
      <c r="K52" s="10">
        <v>1.6053999999999997</v>
      </c>
      <c r="L52" s="10">
        <v>4.3304999999999998</v>
      </c>
      <c r="M52" s="10"/>
      <c r="N52" s="10">
        <v>84.323300000000003</v>
      </c>
      <c r="O52" s="10"/>
      <c r="P52" s="10"/>
      <c r="Q52" s="10"/>
      <c r="R52" s="10"/>
      <c r="S52" s="10"/>
      <c r="T52" s="10"/>
      <c r="U52" s="10">
        <v>9.4299999999999995E-2</v>
      </c>
      <c r="V52" s="10">
        <v>23.655000000000001</v>
      </c>
      <c r="W52" s="10">
        <v>4.4000000000000003E-3</v>
      </c>
      <c r="X52" s="10"/>
      <c r="Y52" s="10"/>
      <c r="Z52" s="10"/>
      <c r="AA52" s="10"/>
      <c r="AB52" s="10"/>
      <c r="AC52" s="10"/>
      <c r="AD52" s="10"/>
      <c r="AE52" s="10"/>
      <c r="AF52" s="10"/>
      <c r="AG52" s="10">
        <v>1.8700000000000001E-2</v>
      </c>
      <c r="AH52" s="10"/>
      <c r="AI52" s="10">
        <v>1.0800000000000001E-2</v>
      </c>
      <c r="AJ52" s="10">
        <v>0</v>
      </c>
      <c r="AK52" s="10">
        <v>1E-4</v>
      </c>
      <c r="AL52" s="10">
        <v>8.9999999999999998E-4</v>
      </c>
      <c r="AM52" s="10"/>
      <c r="AN52" s="10"/>
      <c r="AO52" s="10"/>
      <c r="AP52" s="20"/>
      <c r="AQ52" s="10">
        <v>0</v>
      </c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5"/>
      <c r="BZ52" s="20"/>
      <c r="CA52" s="20"/>
      <c r="CB52" s="20"/>
      <c r="CD52" s="20"/>
      <c r="CE52" s="20"/>
      <c r="CF52" s="63"/>
      <c r="CG52" s="19"/>
      <c r="CH52" s="19"/>
      <c r="CI52" s="58"/>
    </row>
    <row r="53" spans="1:87" x14ac:dyDescent="0.25">
      <c r="A53" s="5" t="s">
        <v>17</v>
      </c>
      <c r="B53" s="53">
        <v>20.920500000000004</v>
      </c>
      <c r="C53" s="11">
        <v>133.1713</v>
      </c>
      <c r="D53" s="11">
        <v>22.0349</v>
      </c>
      <c r="E53" s="11">
        <v>1.7499999999999998</v>
      </c>
      <c r="F53" s="11">
        <v>8.5852999999999984</v>
      </c>
      <c r="G53" s="11">
        <v>0.48799999999999999</v>
      </c>
      <c r="H53" s="11">
        <v>0.19</v>
      </c>
      <c r="I53" s="11">
        <v>2.5758999999999999</v>
      </c>
      <c r="J53" s="11">
        <v>5.8999999999999997E-2</v>
      </c>
      <c r="K53" s="11">
        <v>0.1744</v>
      </c>
      <c r="L53" s="11"/>
      <c r="M53" s="11">
        <v>0.76609999999999967</v>
      </c>
      <c r="N53" s="11">
        <v>21.267300000000002</v>
      </c>
      <c r="O53" s="11">
        <v>488.19460000000004</v>
      </c>
      <c r="P53" s="11"/>
      <c r="Q53" s="11">
        <v>29.1248</v>
      </c>
      <c r="R53" s="11"/>
      <c r="S53" s="11"/>
      <c r="T53" s="11"/>
      <c r="U53" s="11">
        <v>0.34190000000000004</v>
      </c>
      <c r="V53" s="11"/>
      <c r="W53" s="11"/>
      <c r="X53" s="11"/>
      <c r="Y53" s="11"/>
      <c r="Z53" s="11"/>
      <c r="AA53" s="11"/>
      <c r="AB53" s="11"/>
      <c r="AC53" s="11"/>
      <c r="AD53" s="11">
        <v>1E-4</v>
      </c>
      <c r="AE53" s="11"/>
      <c r="AF53" s="11">
        <v>8.6E-3</v>
      </c>
      <c r="AG53" s="11"/>
      <c r="AH53" s="11">
        <v>1.1000000000000001E-3</v>
      </c>
      <c r="AI53" s="11">
        <v>1E-4</v>
      </c>
      <c r="AJ53" s="11">
        <v>0</v>
      </c>
      <c r="AK53" s="51">
        <v>0</v>
      </c>
      <c r="AL53" s="11">
        <v>0</v>
      </c>
      <c r="AM53" s="11"/>
      <c r="AN53" s="11"/>
      <c r="AO53" s="11"/>
      <c r="AP53" s="19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6"/>
      <c r="BZ53" s="19"/>
      <c r="CA53" s="19"/>
      <c r="CB53" s="19"/>
      <c r="CC53" s="19"/>
      <c r="CD53" s="19"/>
      <c r="CE53" s="19"/>
      <c r="CF53" s="64"/>
      <c r="CG53" s="19"/>
      <c r="CH53" s="19"/>
      <c r="CI53" s="58"/>
    </row>
    <row r="54" spans="1:87" x14ac:dyDescent="0.25">
      <c r="A54" s="5" t="s">
        <v>93</v>
      </c>
      <c r="B54" s="53">
        <v>0.68289999999999995</v>
      </c>
      <c r="C54" s="11">
        <v>10.162500000000001</v>
      </c>
      <c r="D54" s="11">
        <v>2.4504999999999999</v>
      </c>
      <c r="E54" s="11">
        <v>0.27379999999999999</v>
      </c>
      <c r="F54" s="11">
        <v>2.6168</v>
      </c>
      <c r="G54" s="11"/>
      <c r="H54" s="11"/>
      <c r="I54" s="11">
        <v>1.3931</v>
      </c>
      <c r="J54" s="11"/>
      <c r="K54" s="11">
        <v>0.45500000000000002</v>
      </c>
      <c r="L54" s="11">
        <v>0.24429999999999999</v>
      </c>
      <c r="M54" s="11"/>
      <c r="N54" s="11">
        <v>1.7274</v>
      </c>
      <c r="O54" s="11">
        <v>12.5731</v>
      </c>
      <c r="P54" s="11"/>
      <c r="Q54" s="11"/>
      <c r="R54" s="11"/>
      <c r="S54" s="11"/>
      <c r="T54" s="11"/>
      <c r="U54" s="11">
        <v>2.9999999999999997E-4</v>
      </c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9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6"/>
      <c r="BZ54" s="19"/>
      <c r="CA54" s="19"/>
      <c r="CB54" s="19"/>
      <c r="CC54" s="19"/>
      <c r="CD54" s="19"/>
      <c r="CE54" s="19"/>
      <c r="CF54" s="64"/>
      <c r="CG54" s="19"/>
      <c r="CH54" s="19"/>
      <c r="CI54" s="58"/>
    </row>
    <row r="55" spans="1:87" ht="15.75" thickBot="1" x14ac:dyDescent="0.3">
      <c r="A55" s="6" t="s">
        <v>0</v>
      </c>
      <c r="B55" s="54">
        <v>12.645</v>
      </c>
      <c r="C55" s="13">
        <v>93.057899999999989</v>
      </c>
      <c r="D55" s="13">
        <v>13.97</v>
      </c>
      <c r="E55" s="13">
        <v>2.6773999999999996</v>
      </c>
      <c r="F55" s="13">
        <v>2.4088999999999996</v>
      </c>
      <c r="G55" s="13"/>
      <c r="H55" s="13"/>
      <c r="I55" s="13">
        <v>9.4716999999999985</v>
      </c>
      <c r="J55" s="13"/>
      <c r="K55" s="13">
        <v>0.43459999999999999</v>
      </c>
      <c r="L55" s="13"/>
      <c r="M55" s="13">
        <v>2.0804</v>
      </c>
      <c r="N55" s="13">
        <v>30.173400000000001</v>
      </c>
      <c r="O55" s="13">
        <v>562.29130000000009</v>
      </c>
      <c r="P55" s="13"/>
      <c r="Q55" s="13"/>
      <c r="R55" s="13"/>
      <c r="S55" s="13"/>
      <c r="T55" s="13"/>
      <c r="U55" s="13">
        <v>0.26590000000000003</v>
      </c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27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31"/>
      <c r="BZ55" s="27"/>
      <c r="CA55" s="27"/>
      <c r="CB55" s="27"/>
      <c r="CC55" s="27"/>
      <c r="CD55" s="27"/>
      <c r="CE55" s="27"/>
      <c r="CF55" s="65"/>
      <c r="CG55" s="27"/>
      <c r="CH55" s="27"/>
      <c r="CI55" s="59"/>
    </row>
    <row r="56" spans="1:87" s="1" customFormat="1" ht="15.75" thickBot="1" x14ac:dyDescent="0.3">
      <c r="A56" s="34" t="s">
        <v>127</v>
      </c>
      <c r="B56" s="55">
        <f>SUM(B52:B55)</f>
        <v>75.778200000000012</v>
      </c>
      <c r="C56" s="14">
        <f t="shared" ref="C56:BO56" si="15">SUM(C52:C55)</f>
        <v>399.80439999999999</v>
      </c>
      <c r="D56" s="14">
        <f t="shared" si="15"/>
        <v>66.235300000000009</v>
      </c>
      <c r="E56" s="14">
        <f t="shared" si="15"/>
        <v>10.4099</v>
      </c>
      <c r="F56" s="14">
        <f t="shared" si="15"/>
        <v>23.781199999999998</v>
      </c>
      <c r="G56" s="14">
        <f t="shared" si="15"/>
        <v>0.48799999999999999</v>
      </c>
      <c r="H56" s="14">
        <f t="shared" si="15"/>
        <v>0.19</v>
      </c>
      <c r="I56" s="14">
        <f t="shared" si="15"/>
        <v>15.545299999999997</v>
      </c>
      <c r="J56" s="14">
        <f t="shared" si="15"/>
        <v>5.8999999999999997E-2</v>
      </c>
      <c r="K56" s="14">
        <f t="shared" si="15"/>
        <v>2.6694</v>
      </c>
      <c r="L56" s="14">
        <f t="shared" si="15"/>
        <v>4.5747999999999998</v>
      </c>
      <c r="M56" s="14">
        <f t="shared" si="15"/>
        <v>2.8464999999999998</v>
      </c>
      <c r="N56" s="14">
        <f t="shared" si="15"/>
        <v>137.4914</v>
      </c>
      <c r="O56" s="14">
        <f t="shared" si="15"/>
        <v>1063.0590000000002</v>
      </c>
      <c r="P56" s="14">
        <f t="shared" si="15"/>
        <v>0</v>
      </c>
      <c r="Q56" s="14">
        <f t="shared" si="15"/>
        <v>29.1248</v>
      </c>
      <c r="R56" s="14">
        <f>SUM(R52:R55)</f>
        <v>0</v>
      </c>
      <c r="S56" s="14">
        <f t="shared" si="15"/>
        <v>0</v>
      </c>
      <c r="T56" s="14">
        <f t="shared" si="15"/>
        <v>0</v>
      </c>
      <c r="U56" s="14">
        <f t="shared" si="15"/>
        <v>0.70240000000000014</v>
      </c>
      <c r="V56" s="14">
        <f>SUM(V52:V55)</f>
        <v>23.655000000000001</v>
      </c>
      <c r="W56" s="14">
        <f t="shared" si="15"/>
        <v>4.4000000000000003E-3</v>
      </c>
      <c r="X56" s="14">
        <f t="shared" si="15"/>
        <v>0</v>
      </c>
      <c r="Y56" s="14">
        <f t="shared" si="15"/>
        <v>0</v>
      </c>
      <c r="Z56" s="14">
        <f t="shared" si="15"/>
        <v>0</v>
      </c>
      <c r="AA56" s="14">
        <f t="shared" si="15"/>
        <v>0</v>
      </c>
      <c r="AB56" s="14">
        <f t="shared" si="15"/>
        <v>0</v>
      </c>
      <c r="AC56" s="14">
        <f t="shared" si="15"/>
        <v>0</v>
      </c>
      <c r="AD56" s="14">
        <f t="shared" si="15"/>
        <v>1E-4</v>
      </c>
      <c r="AE56" s="14">
        <f t="shared" si="15"/>
        <v>0</v>
      </c>
      <c r="AF56" s="14">
        <f t="shared" si="15"/>
        <v>8.6E-3</v>
      </c>
      <c r="AG56" s="14">
        <f t="shared" si="15"/>
        <v>1.8700000000000001E-2</v>
      </c>
      <c r="AH56" s="14">
        <f t="shared" si="15"/>
        <v>1.1000000000000001E-3</v>
      </c>
      <c r="AI56" s="14">
        <f t="shared" si="15"/>
        <v>1.09E-2</v>
      </c>
      <c r="AJ56" s="14">
        <f t="shared" si="15"/>
        <v>0</v>
      </c>
      <c r="AK56" s="14">
        <f t="shared" si="15"/>
        <v>1E-4</v>
      </c>
      <c r="AL56" s="14">
        <f t="shared" si="15"/>
        <v>8.9999999999999998E-4</v>
      </c>
      <c r="AM56" s="14">
        <f t="shared" si="15"/>
        <v>0</v>
      </c>
      <c r="AN56" s="14">
        <f t="shared" si="15"/>
        <v>0</v>
      </c>
      <c r="AO56" s="14">
        <f>SUM(AO52:AO55)</f>
        <v>0</v>
      </c>
      <c r="AP56" s="18">
        <f>SUM(AP52:AP55)</f>
        <v>0</v>
      </c>
      <c r="AQ56" s="14">
        <f t="shared" si="15"/>
        <v>0</v>
      </c>
      <c r="AR56" s="14">
        <f t="shared" si="15"/>
        <v>0</v>
      </c>
      <c r="AS56" s="14">
        <f t="shared" si="15"/>
        <v>0</v>
      </c>
      <c r="AT56" s="14">
        <f t="shared" si="15"/>
        <v>0</v>
      </c>
      <c r="AU56" s="14">
        <f t="shared" si="15"/>
        <v>0</v>
      </c>
      <c r="AV56" s="14">
        <f t="shared" si="15"/>
        <v>0</v>
      </c>
      <c r="AW56" s="14">
        <f t="shared" si="15"/>
        <v>0</v>
      </c>
      <c r="AX56" s="14">
        <f t="shared" si="15"/>
        <v>0</v>
      </c>
      <c r="AY56" s="14">
        <f t="shared" si="15"/>
        <v>0</v>
      </c>
      <c r="AZ56" s="14">
        <f t="shared" si="15"/>
        <v>0</v>
      </c>
      <c r="BA56" s="14">
        <f t="shared" si="15"/>
        <v>0</v>
      </c>
      <c r="BB56" s="14">
        <f t="shared" si="15"/>
        <v>0</v>
      </c>
      <c r="BC56" s="14">
        <f t="shared" si="15"/>
        <v>0</v>
      </c>
      <c r="BD56" s="14">
        <f t="shared" si="15"/>
        <v>0</v>
      </c>
      <c r="BE56" s="14">
        <f t="shared" si="15"/>
        <v>0</v>
      </c>
      <c r="BF56" s="14">
        <f t="shared" si="15"/>
        <v>0</v>
      </c>
      <c r="BG56" s="14">
        <f t="shared" si="15"/>
        <v>0</v>
      </c>
      <c r="BH56" s="14">
        <f t="shared" si="15"/>
        <v>0</v>
      </c>
      <c r="BI56" s="14">
        <f t="shared" si="15"/>
        <v>0</v>
      </c>
      <c r="BJ56" s="14">
        <f t="shared" si="15"/>
        <v>0</v>
      </c>
      <c r="BK56" s="14">
        <f t="shared" si="15"/>
        <v>0</v>
      </c>
      <c r="BL56" s="14">
        <f t="shared" si="15"/>
        <v>0</v>
      </c>
      <c r="BM56" s="14">
        <f t="shared" si="15"/>
        <v>0</v>
      </c>
      <c r="BN56" s="14">
        <f t="shared" si="15"/>
        <v>0</v>
      </c>
      <c r="BO56" s="14">
        <f t="shared" si="15"/>
        <v>0</v>
      </c>
      <c r="BP56" s="14">
        <f t="shared" ref="BP56:CI56" si="16">SUM(BP52:BP55)</f>
        <v>0</v>
      </c>
      <c r="BQ56" s="14">
        <f t="shared" si="16"/>
        <v>0</v>
      </c>
      <c r="BR56" s="14">
        <f t="shared" si="16"/>
        <v>0</v>
      </c>
      <c r="BS56" s="14">
        <f t="shared" si="16"/>
        <v>0</v>
      </c>
      <c r="BT56" s="14">
        <f t="shared" si="16"/>
        <v>0</v>
      </c>
      <c r="BU56" s="14">
        <f t="shared" si="16"/>
        <v>0</v>
      </c>
      <c r="BV56" s="14">
        <f t="shared" si="16"/>
        <v>0</v>
      </c>
      <c r="BW56" s="14">
        <f t="shared" si="16"/>
        <v>0</v>
      </c>
      <c r="BX56" s="14">
        <f t="shared" si="16"/>
        <v>0</v>
      </c>
      <c r="BY56" s="29">
        <f t="shared" si="16"/>
        <v>0</v>
      </c>
      <c r="BZ56" s="29">
        <f t="shared" si="16"/>
        <v>0</v>
      </c>
      <c r="CA56" s="29">
        <f t="shared" si="16"/>
        <v>0</v>
      </c>
      <c r="CB56" s="29">
        <f t="shared" si="16"/>
        <v>0</v>
      </c>
      <c r="CC56" s="29">
        <f t="shared" si="16"/>
        <v>0</v>
      </c>
      <c r="CD56" s="29">
        <f t="shared" si="16"/>
        <v>0</v>
      </c>
      <c r="CE56" s="29">
        <f t="shared" si="16"/>
        <v>0</v>
      </c>
      <c r="CF56" s="62">
        <f t="shared" si="16"/>
        <v>0</v>
      </c>
      <c r="CG56" s="62">
        <f t="shared" si="16"/>
        <v>0</v>
      </c>
      <c r="CH56" s="62">
        <f t="shared" si="16"/>
        <v>0</v>
      </c>
      <c r="CI56" s="18">
        <f t="shared" si="16"/>
        <v>0</v>
      </c>
    </row>
    <row r="57" spans="1:87" x14ac:dyDescent="0.25">
      <c r="A57" s="7" t="s">
        <v>63</v>
      </c>
      <c r="B57" s="56">
        <v>6.2364000000000006</v>
      </c>
      <c r="C57" s="10">
        <v>12.732799999999999</v>
      </c>
      <c r="D57" s="10">
        <v>6.1041000000000007</v>
      </c>
      <c r="E57" s="10">
        <v>0.69480000000000008</v>
      </c>
      <c r="F57" s="10">
        <v>0.84410000000000007</v>
      </c>
      <c r="G57" s="10"/>
      <c r="H57" s="10"/>
      <c r="I57" s="10">
        <v>3.722</v>
      </c>
      <c r="J57" s="10"/>
      <c r="K57" s="10">
        <v>4.4400000000000009E-2</v>
      </c>
      <c r="L57" s="10"/>
      <c r="M57" s="10">
        <v>0.56769999999999998</v>
      </c>
      <c r="N57" s="10">
        <v>10.057099999999997</v>
      </c>
      <c r="O57" s="10">
        <v>45.927999999999997</v>
      </c>
      <c r="P57" s="10">
        <v>23.882999999999999</v>
      </c>
      <c r="Q57" s="10"/>
      <c r="R57" s="10"/>
      <c r="S57" s="37">
        <v>3.3300000000000003E-2</v>
      </c>
      <c r="T57" s="10"/>
      <c r="U57" s="10">
        <v>0.13780000000000001</v>
      </c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2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20"/>
      <c r="CA57" s="20"/>
      <c r="CB57" s="20"/>
      <c r="CC57" s="20"/>
      <c r="CD57" s="20"/>
      <c r="CE57" s="20"/>
      <c r="CF57" s="63"/>
      <c r="CG57" s="19"/>
      <c r="CH57" s="19"/>
      <c r="CI57" s="58"/>
    </row>
    <row r="58" spans="1:87" x14ac:dyDescent="0.25">
      <c r="A58" s="5" t="s">
        <v>20</v>
      </c>
      <c r="B58" s="53">
        <v>3.1108999999999996</v>
      </c>
      <c r="C58" s="11">
        <v>13.397899999999998</v>
      </c>
      <c r="D58" s="11">
        <v>5.8166000000000011</v>
      </c>
      <c r="E58" s="11">
        <v>0.60620000000000007</v>
      </c>
      <c r="F58" s="11">
        <v>3.7874999999999996</v>
      </c>
      <c r="G58" s="11"/>
      <c r="H58" s="11"/>
      <c r="I58" s="11">
        <v>0.67290000000000005</v>
      </c>
      <c r="J58" s="11"/>
      <c r="K58" s="11">
        <v>2.3000000000000003E-2</v>
      </c>
      <c r="L58" s="11"/>
      <c r="M58" s="11">
        <v>0.3387</v>
      </c>
      <c r="N58" s="11">
        <v>2.7149999999999999</v>
      </c>
      <c r="O58" s="11">
        <v>7.1466000000000003</v>
      </c>
      <c r="P58" s="11">
        <v>2.1520000000000001</v>
      </c>
      <c r="Q58" s="11"/>
      <c r="R58" s="11"/>
      <c r="S58" s="35">
        <v>2.1999999999999999E-2</v>
      </c>
      <c r="T58" s="11"/>
      <c r="U58" s="11">
        <v>0.1603</v>
      </c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9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6"/>
      <c r="BZ58" s="19"/>
      <c r="CA58" s="19"/>
      <c r="CB58" s="19"/>
      <c r="CC58" s="19"/>
      <c r="CD58" s="19"/>
      <c r="CE58" s="19"/>
      <c r="CF58" s="64"/>
      <c r="CG58" s="19"/>
      <c r="CH58" s="19"/>
      <c r="CI58" s="58"/>
    </row>
    <row r="59" spans="1:87" x14ac:dyDescent="0.25">
      <c r="A59" s="5" t="s">
        <v>23</v>
      </c>
      <c r="B59" s="53">
        <v>2.6957</v>
      </c>
      <c r="C59" s="11">
        <v>7.3218999999999994</v>
      </c>
      <c r="D59" s="11">
        <v>3.4358</v>
      </c>
      <c r="E59" s="11">
        <v>0.15629999999999997</v>
      </c>
      <c r="F59" s="11">
        <v>1.1034999999999997</v>
      </c>
      <c r="G59" s="11"/>
      <c r="H59" s="11"/>
      <c r="I59" s="11">
        <v>1.5512999999999999</v>
      </c>
      <c r="J59" s="11"/>
      <c r="K59" s="11">
        <v>2.5499999999999998E-2</v>
      </c>
      <c r="L59" s="11"/>
      <c r="M59" s="11">
        <v>8.8700000000000015E-2</v>
      </c>
      <c r="N59" s="11">
        <v>1.0488999999999997</v>
      </c>
      <c r="O59" s="11">
        <v>22.233999999999998</v>
      </c>
      <c r="P59" s="11">
        <v>4.1379999999999999</v>
      </c>
      <c r="Q59" s="11">
        <v>2.46E-2</v>
      </c>
      <c r="R59" s="11"/>
      <c r="S59" s="35"/>
      <c r="T59" s="11"/>
      <c r="U59" s="11">
        <v>0</v>
      </c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9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6"/>
      <c r="BZ59" s="19"/>
      <c r="CA59" s="19"/>
      <c r="CB59" s="19"/>
      <c r="CC59" s="19"/>
      <c r="CD59" s="19"/>
      <c r="CE59" s="19"/>
      <c r="CF59" s="64"/>
      <c r="CG59" s="19"/>
      <c r="CH59" s="19"/>
      <c r="CI59" s="58"/>
    </row>
    <row r="60" spans="1:87" x14ac:dyDescent="0.25">
      <c r="A60" s="5" t="s">
        <v>21</v>
      </c>
      <c r="B60" s="53">
        <v>23.252800000000001</v>
      </c>
      <c r="C60" s="11">
        <v>175.56920000000005</v>
      </c>
      <c r="D60" s="11">
        <v>33.014500000000005</v>
      </c>
      <c r="E60" s="11">
        <v>3.0078999999999998</v>
      </c>
      <c r="F60" s="11">
        <v>4.8760000000000003</v>
      </c>
      <c r="G60" s="11"/>
      <c r="H60" s="11"/>
      <c r="I60" s="11">
        <v>16.5764</v>
      </c>
      <c r="J60" s="11"/>
      <c r="K60" s="11">
        <v>0.6892999999999998</v>
      </c>
      <c r="L60" s="11"/>
      <c r="M60" s="11">
        <v>1.7647000000000002</v>
      </c>
      <c r="N60" s="11">
        <v>25.730399999999999</v>
      </c>
      <c r="O60" s="11">
        <v>929.56270000000006</v>
      </c>
      <c r="P60" s="11">
        <v>116.56789999999999</v>
      </c>
      <c r="Q60" s="11">
        <v>13.82</v>
      </c>
      <c r="R60" s="11"/>
      <c r="S60" s="35">
        <v>1E-4</v>
      </c>
      <c r="T60" s="11"/>
      <c r="U60" s="11">
        <v>4.58E-2</v>
      </c>
      <c r="V60" s="11"/>
      <c r="W60" s="11"/>
      <c r="X60" s="11"/>
      <c r="Y60" s="11"/>
      <c r="Z60" s="11"/>
      <c r="AA60" s="11"/>
      <c r="AB60" s="11">
        <v>3.5999999999999999E-3</v>
      </c>
      <c r="AC60" s="11"/>
      <c r="AD60" s="11"/>
      <c r="AE60" s="11"/>
      <c r="AF60" s="11">
        <v>5.9999999999999995E-4</v>
      </c>
      <c r="AG60" s="11"/>
      <c r="AH60" s="11"/>
      <c r="AI60" s="11"/>
      <c r="AJ60" s="11"/>
      <c r="AK60" s="11"/>
      <c r="AL60" s="11"/>
      <c r="AM60" s="11"/>
      <c r="AN60" s="11"/>
      <c r="AO60" s="11">
        <v>0</v>
      </c>
      <c r="AP60" s="19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6"/>
      <c r="BZ60" s="19"/>
      <c r="CA60" s="19"/>
      <c r="CB60" s="19"/>
      <c r="CC60" s="19"/>
      <c r="CD60" s="19"/>
      <c r="CE60" s="19"/>
      <c r="CF60" s="64"/>
      <c r="CG60" s="19"/>
      <c r="CH60" s="19"/>
      <c r="CI60" s="58"/>
    </row>
    <row r="61" spans="1:87" x14ac:dyDescent="0.25">
      <c r="A61" s="5" t="s">
        <v>50</v>
      </c>
      <c r="B61" s="53">
        <v>6.6396000000000015</v>
      </c>
      <c r="C61" s="11">
        <v>66.0822</v>
      </c>
      <c r="D61" s="11">
        <v>6.0146999999999995</v>
      </c>
      <c r="E61" s="11">
        <v>1.1566999999999998</v>
      </c>
      <c r="F61" s="11">
        <v>0.14020000000000002</v>
      </c>
      <c r="G61" s="11"/>
      <c r="H61" s="11"/>
      <c r="I61" s="11">
        <v>3.5369999999999999</v>
      </c>
      <c r="J61" s="11"/>
      <c r="K61" s="11">
        <v>7.0599999999999996E-2</v>
      </c>
      <c r="L61" s="11"/>
      <c r="M61" s="11">
        <v>0.91429999999999989</v>
      </c>
      <c r="N61" s="11">
        <v>7.1184999999999992</v>
      </c>
      <c r="O61" s="11">
        <v>152.15889999999999</v>
      </c>
      <c r="P61" s="11">
        <v>55.004100000000001</v>
      </c>
      <c r="Q61" s="11"/>
      <c r="R61" s="11"/>
      <c r="S61" s="35">
        <v>5.6000000000000001E-2</v>
      </c>
      <c r="T61" s="11"/>
      <c r="U61" s="11">
        <v>5.7000000000000002E-2</v>
      </c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>
        <v>5.9999999999999995E-4</v>
      </c>
      <c r="AP61" s="19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6"/>
      <c r="BZ61" s="19"/>
      <c r="CA61" s="19"/>
      <c r="CB61" s="19"/>
      <c r="CC61" s="19"/>
      <c r="CD61" s="19"/>
      <c r="CE61" s="19"/>
      <c r="CF61" s="64"/>
      <c r="CG61" s="19"/>
      <c r="CH61" s="19"/>
      <c r="CI61" s="58"/>
    </row>
    <row r="62" spans="1:87" ht="15.75" thickBot="1" x14ac:dyDescent="0.3">
      <c r="A62" s="6" t="s">
        <v>51</v>
      </c>
      <c r="B62" s="54">
        <v>1.1629</v>
      </c>
      <c r="C62" s="13">
        <v>7.6761999999999997</v>
      </c>
      <c r="D62" s="13">
        <v>1.7958999999999998</v>
      </c>
      <c r="E62" s="13">
        <v>0.19239999999999999</v>
      </c>
      <c r="F62" s="13">
        <v>0.40239999999999998</v>
      </c>
      <c r="G62" s="13"/>
      <c r="H62" s="13"/>
      <c r="I62" s="13">
        <v>0.81530000000000002</v>
      </c>
      <c r="J62" s="13"/>
      <c r="K62" s="13">
        <v>1.4E-2</v>
      </c>
      <c r="L62" s="13"/>
      <c r="M62" s="13">
        <v>0.15989999999999999</v>
      </c>
      <c r="N62" s="13">
        <v>0.98409999999999997</v>
      </c>
      <c r="O62" s="13">
        <v>12.547699999999999</v>
      </c>
      <c r="P62" s="13">
        <v>5.2337999999999996</v>
      </c>
      <c r="Q62" s="13"/>
      <c r="R62" s="13"/>
      <c r="S62" s="36"/>
      <c r="T62" s="13"/>
      <c r="U62" s="13">
        <v>3.0999999999999999E-3</v>
      </c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27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3"/>
      <c r="BT62" s="13"/>
      <c r="BU62" s="13"/>
      <c r="BV62" s="13"/>
      <c r="BW62" s="13"/>
      <c r="BX62" s="13"/>
      <c r="BY62" s="31"/>
      <c r="BZ62" s="27"/>
      <c r="CA62" s="27"/>
      <c r="CB62" s="27"/>
      <c r="CC62" s="27"/>
      <c r="CD62" s="27"/>
      <c r="CE62" s="27"/>
      <c r="CF62" s="65"/>
      <c r="CG62" s="27"/>
      <c r="CH62" s="27"/>
      <c r="CI62" s="59"/>
    </row>
    <row r="63" spans="1:87" s="1" customFormat="1" ht="15.75" thickBot="1" x14ac:dyDescent="0.3">
      <c r="A63" s="32" t="s">
        <v>128</v>
      </c>
      <c r="B63" s="55">
        <f>SUM(B57:B62)</f>
        <v>43.098300000000002</v>
      </c>
      <c r="C63" s="14">
        <f t="shared" ref="C63:BO63" si="17">SUM(C57:C62)</f>
        <v>282.78020000000004</v>
      </c>
      <c r="D63" s="14">
        <f t="shared" si="17"/>
        <v>56.18160000000001</v>
      </c>
      <c r="E63" s="14">
        <f t="shared" si="17"/>
        <v>5.8142999999999994</v>
      </c>
      <c r="F63" s="14">
        <f t="shared" si="17"/>
        <v>11.153700000000001</v>
      </c>
      <c r="G63" s="14">
        <f t="shared" si="17"/>
        <v>0</v>
      </c>
      <c r="H63" s="14">
        <f t="shared" si="17"/>
        <v>0</v>
      </c>
      <c r="I63" s="14">
        <f t="shared" si="17"/>
        <v>26.874899999999997</v>
      </c>
      <c r="J63" s="14">
        <f t="shared" si="17"/>
        <v>0</v>
      </c>
      <c r="K63" s="14">
        <f t="shared" si="17"/>
        <v>0.86679999999999979</v>
      </c>
      <c r="L63" s="14">
        <f t="shared" si="17"/>
        <v>0</v>
      </c>
      <c r="M63" s="14">
        <f t="shared" si="17"/>
        <v>3.8340000000000001</v>
      </c>
      <c r="N63" s="14">
        <f t="shared" si="17"/>
        <v>47.653999999999989</v>
      </c>
      <c r="O63" s="14">
        <f t="shared" si="17"/>
        <v>1169.5779</v>
      </c>
      <c r="P63" s="14">
        <f t="shared" si="17"/>
        <v>206.97880000000001</v>
      </c>
      <c r="Q63" s="14">
        <f t="shared" si="17"/>
        <v>13.8446</v>
      </c>
      <c r="R63" s="14">
        <f>SUM(R57:R62)</f>
        <v>0</v>
      </c>
      <c r="S63" s="29">
        <f t="shared" si="17"/>
        <v>0.1114</v>
      </c>
      <c r="T63" s="14">
        <f t="shared" si="17"/>
        <v>0</v>
      </c>
      <c r="U63" s="14">
        <f t="shared" si="17"/>
        <v>0.40400000000000003</v>
      </c>
      <c r="V63" s="14">
        <f>SUM(V57:V62)</f>
        <v>0</v>
      </c>
      <c r="W63" s="14">
        <f t="shared" si="17"/>
        <v>0</v>
      </c>
      <c r="X63" s="14">
        <f t="shared" si="17"/>
        <v>0</v>
      </c>
      <c r="Y63" s="14">
        <f t="shared" si="17"/>
        <v>0</v>
      </c>
      <c r="Z63" s="14">
        <f t="shared" si="17"/>
        <v>0</v>
      </c>
      <c r="AA63" s="14">
        <f t="shared" si="17"/>
        <v>0</v>
      </c>
      <c r="AB63" s="14">
        <f t="shared" si="17"/>
        <v>3.5999999999999999E-3</v>
      </c>
      <c r="AC63" s="14">
        <f t="shared" si="17"/>
        <v>0</v>
      </c>
      <c r="AD63" s="14">
        <f t="shared" si="17"/>
        <v>0</v>
      </c>
      <c r="AE63" s="14">
        <f t="shared" si="17"/>
        <v>0</v>
      </c>
      <c r="AF63" s="14">
        <f t="shared" si="17"/>
        <v>5.9999999999999995E-4</v>
      </c>
      <c r="AG63" s="14">
        <f t="shared" si="17"/>
        <v>0</v>
      </c>
      <c r="AH63" s="14">
        <f t="shared" si="17"/>
        <v>0</v>
      </c>
      <c r="AI63" s="14">
        <f t="shared" si="17"/>
        <v>0</v>
      </c>
      <c r="AJ63" s="14">
        <f t="shared" si="17"/>
        <v>0</v>
      </c>
      <c r="AK63" s="14">
        <f t="shared" si="17"/>
        <v>0</v>
      </c>
      <c r="AL63" s="14">
        <f t="shared" si="17"/>
        <v>0</v>
      </c>
      <c r="AM63" s="14">
        <f t="shared" si="17"/>
        <v>0</v>
      </c>
      <c r="AN63" s="14">
        <f t="shared" si="17"/>
        <v>0</v>
      </c>
      <c r="AO63" s="14">
        <f>SUM(AO57:AO62)</f>
        <v>5.9999999999999995E-4</v>
      </c>
      <c r="AP63" s="18">
        <f>SUM(AP57:AP62)</f>
        <v>0</v>
      </c>
      <c r="AQ63" s="14">
        <f t="shared" si="17"/>
        <v>0</v>
      </c>
      <c r="AR63" s="14">
        <f t="shared" si="17"/>
        <v>0</v>
      </c>
      <c r="AS63" s="14">
        <f t="shared" si="17"/>
        <v>0</v>
      </c>
      <c r="AT63" s="14">
        <f t="shared" si="17"/>
        <v>0</v>
      </c>
      <c r="AU63" s="14">
        <f t="shared" si="17"/>
        <v>0</v>
      </c>
      <c r="AV63" s="14">
        <f t="shared" si="17"/>
        <v>0</v>
      </c>
      <c r="AW63" s="14">
        <f t="shared" si="17"/>
        <v>0</v>
      </c>
      <c r="AX63" s="14">
        <f t="shared" si="17"/>
        <v>0</v>
      </c>
      <c r="AY63" s="14">
        <f t="shared" si="17"/>
        <v>0</v>
      </c>
      <c r="AZ63" s="14">
        <f t="shared" si="17"/>
        <v>0</v>
      </c>
      <c r="BA63" s="14">
        <f t="shared" si="17"/>
        <v>0</v>
      </c>
      <c r="BB63" s="14">
        <f t="shared" si="17"/>
        <v>0</v>
      </c>
      <c r="BC63" s="14">
        <f t="shared" si="17"/>
        <v>0</v>
      </c>
      <c r="BD63" s="14">
        <f t="shared" si="17"/>
        <v>0</v>
      </c>
      <c r="BE63" s="14">
        <f t="shared" si="17"/>
        <v>0</v>
      </c>
      <c r="BF63" s="14">
        <f t="shared" si="17"/>
        <v>0</v>
      </c>
      <c r="BG63" s="14">
        <f t="shared" si="17"/>
        <v>0</v>
      </c>
      <c r="BH63" s="14">
        <f t="shared" si="17"/>
        <v>0</v>
      </c>
      <c r="BI63" s="14">
        <f t="shared" si="17"/>
        <v>0</v>
      </c>
      <c r="BJ63" s="14">
        <f t="shared" si="17"/>
        <v>0</v>
      </c>
      <c r="BK63" s="14">
        <f t="shared" si="17"/>
        <v>0</v>
      </c>
      <c r="BL63" s="14">
        <f t="shared" si="17"/>
        <v>0</v>
      </c>
      <c r="BM63" s="14">
        <f t="shared" si="17"/>
        <v>0</v>
      </c>
      <c r="BN63" s="14">
        <f t="shared" si="17"/>
        <v>0</v>
      </c>
      <c r="BO63" s="14">
        <f t="shared" si="17"/>
        <v>0</v>
      </c>
      <c r="BP63" s="14">
        <f t="shared" ref="BP63:CI63" si="18">SUM(BP57:BP62)</f>
        <v>0</v>
      </c>
      <c r="BQ63" s="14">
        <f t="shared" si="18"/>
        <v>0</v>
      </c>
      <c r="BR63" s="14">
        <f t="shared" si="18"/>
        <v>0</v>
      </c>
      <c r="BS63" s="14">
        <f t="shared" si="18"/>
        <v>0</v>
      </c>
      <c r="BT63" s="14">
        <f t="shared" si="18"/>
        <v>0</v>
      </c>
      <c r="BU63" s="14">
        <f t="shared" si="18"/>
        <v>0</v>
      </c>
      <c r="BV63" s="14">
        <f t="shared" si="18"/>
        <v>0</v>
      </c>
      <c r="BW63" s="14">
        <f t="shared" si="18"/>
        <v>0</v>
      </c>
      <c r="BX63" s="28">
        <f t="shared" si="18"/>
        <v>0</v>
      </c>
      <c r="BY63" s="29">
        <f t="shared" si="18"/>
        <v>0</v>
      </c>
      <c r="BZ63" s="29">
        <f t="shared" si="18"/>
        <v>0</v>
      </c>
      <c r="CA63" s="29">
        <f t="shared" si="18"/>
        <v>0</v>
      </c>
      <c r="CB63" s="29">
        <f t="shared" si="18"/>
        <v>0</v>
      </c>
      <c r="CC63" s="29">
        <f t="shared" si="18"/>
        <v>0</v>
      </c>
      <c r="CD63" s="29">
        <f t="shared" si="18"/>
        <v>0</v>
      </c>
      <c r="CE63" s="29">
        <f t="shared" si="18"/>
        <v>0</v>
      </c>
      <c r="CF63" s="62">
        <f t="shared" si="18"/>
        <v>0</v>
      </c>
      <c r="CG63" s="62">
        <f t="shared" si="18"/>
        <v>0</v>
      </c>
      <c r="CH63" s="62">
        <f t="shared" si="18"/>
        <v>0</v>
      </c>
      <c r="CI63" s="18">
        <f t="shared" si="18"/>
        <v>0</v>
      </c>
    </row>
    <row r="64" spans="1:87" x14ac:dyDescent="0.25">
      <c r="A64" s="7" t="s">
        <v>40</v>
      </c>
      <c r="B64" s="56">
        <v>7.866299999999999</v>
      </c>
      <c r="C64" s="10">
        <v>56.979599999999998</v>
      </c>
      <c r="D64" s="10">
        <v>20.3657</v>
      </c>
      <c r="E64" s="10">
        <v>1.7676000000000001</v>
      </c>
      <c r="F64" s="10">
        <v>0.44450000000000001</v>
      </c>
      <c r="G64" s="10">
        <v>2.8430999999999997</v>
      </c>
      <c r="H64" s="10">
        <v>38.132600000000004</v>
      </c>
      <c r="I64" s="10"/>
      <c r="J64" s="10">
        <v>0.26070000000000004</v>
      </c>
      <c r="K64" s="10">
        <v>2.8999999999999998E-3</v>
      </c>
      <c r="L64" s="10">
        <v>1.7299999999999999E-2</v>
      </c>
      <c r="M64" s="10">
        <v>1.5881999999999998</v>
      </c>
      <c r="N64" s="10">
        <v>9.2601000000000013</v>
      </c>
      <c r="O64" s="10">
        <v>15.1128</v>
      </c>
      <c r="P64" s="10">
        <v>5.0699999999999995E-2</v>
      </c>
      <c r="Q64" s="10">
        <v>7.5499999999999998E-2</v>
      </c>
      <c r="R64" s="10"/>
      <c r="S64" s="10"/>
      <c r="T64" s="10"/>
      <c r="U64" s="10">
        <v>4.58E-2</v>
      </c>
      <c r="V64" s="10"/>
      <c r="W64" s="10">
        <v>1.2999999999999999E-3</v>
      </c>
      <c r="X64" s="10"/>
      <c r="Y64" s="10"/>
      <c r="Z64" s="10">
        <v>6.1000000000000004E-3</v>
      </c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2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20"/>
      <c r="CA64" s="20"/>
      <c r="CB64" s="20"/>
      <c r="CC64" s="10">
        <v>0</v>
      </c>
      <c r="CD64" s="20"/>
      <c r="CE64" s="20"/>
      <c r="CF64" s="63"/>
      <c r="CG64" s="19"/>
      <c r="CH64" s="19"/>
      <c r="CI64" s="58"/>
    </row>
    <row r="65" spans="1:87" x14ac:dyDescent="0.25">
      <c r="A65" s="5" t="s">
        <v>33</v>
      </c>
      <c r="B65" s="53">
        <v>4.8682000000000007</v>
      </c>
      <c r="C65" s="11">
        <v>24.266900000000003</v>
      </c>
      <c r="D65" s="11">
        <v>6.8317999999999994</v>
      </c>
      <c r="E65" s="11">
        <v>0.95349999999999979</v>
      </c>
      <c r="F65" s="11">
        <v>2.8682999999999996</v>
      </c>
      <c r="G65" s="11"/>
      <c r="H65" s="11"/>
      <c r="I65" s="11">
        <v>2.4282000000000004</v>
      </c>
      <c r="J65" s="11"/>
      <c r="K65" s="11">
        <v>0.10630000000000002</v>
      </c>
      <c r="L65" s="11"/>
      <c r="M65" s="11">
        <v>0.7591</v>
      </c>
      <c r="N65" s="11">
        <v>5.2497000000000007</v>
      </c>
      <c r="O65" s="11">
        <v>60.584899999999998</v>
      </c>
      <c r="P65" s="11"/>
      <c r="Q65" s="11">
        <v>1.2377</v>
      </c>
      <c r="R65" s="11"/>
      <c r="S65" s="11">
        <v>4.7900000000000005E-2</v>
      </c>
      <c r="T65" s="11"/>
      <c r="U65" s="11">
        <v>4.2700000000000002E-2</v>
      </c>
      <c r="V65" s="11"/>
      <c r="W65" s="11"/>
      <c r="X65" s="11"/>
      <c r="Y65" s="11"/>
      <c r="Z65" s="11"/>
      <c r="AA65" s="11"/>
      <c r="AB65" s="11">
        <v>8.9999999999999998E-4</v>
      </c>
      <c r="AC65" s="11">
        <v>1E-4</v>
      </c>
      <c r="AD65" s="11">
        <v>2.0000000000000001E-4</v>
      </c>
      <c r="AE65" s="11"/>
      <c r="AF65" s="11">
        <v>2.2100000000000002E-2</v>
      </c>
      <c r="AG65" s="11">
        <v>0</v>
      </c>
      <c r="AH65" s="11">
        <v>0</v>
      </c>
      <c r="AI65" s="11">
        <v>0</v>
      </c>
      <c r="AJ65" s="11">
        <v>2.0000000000000001E-4</v>
      </c>
      <c r="AK65" s="11">
        <v>1E-4</v>
      </c>
      <c r="AL65" s="11">
        <v>0</v>
      </c>
      <c r="AM65" s="11"/>
      <c r="AN65" s="11"/>
      <c r="AO65" s="11"/>
      <c r="AP65" s="19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6"/>
      <c r="BZ65" s="19"/>
      <c r="CA65" s="19"/>
      <c r="CB65" s="19"/>
      <c r="CC65" s="19"/>
      <c r="CD65" s="19"/>
      <c r="CE65" s="19"/>
      <c r="CF65" s="64"/>
      <c r="CG65" s="19"/>
      <c r="CH65" s="19"/>
      <c r="CI65" s="58"/>
    </row>
    <row r="66" spans="1:87" x14ac:dyDescent="0.25">
      <c r="A66" s="5" t="s">
        <v>41</v>
      </c>
      <c r="B66" s="53">
        <v>1.1147999999999998</v>
      </c>
      <c r="C66" s="11">
        <v>11.275</v>
      </c>
      <c r="D66" s="11">
        <v>2.3524999999999996</v>
      </c>
      <c r="E66" s="11">
        <v>0.39889999999999992</v>
      </c>
      <c r="F66" s="11">
        <v>0.3896</v>
      </c>
      <c r="G66" s="11"/>
      <c r="H66" s="11"/>
      <c r="I66" s="11">
        <v>1.6875</v>
      </c>
      <c r="J66" s="11"/>
      <c r="K66" s="11">
        <v>0.03</v>
      </c>
      <c r="L66" s="11"/>
      <c r="M66" s="11">
        <v>0.29549999999999998</v>
      </c>
      <c r="N66" s="11">
        <v>3.3878999999999997</v>
      </c>
      <c r="O66" s="11">
        <v>56.80599999999999</v>
      </c>
      <c r="P66" s="11"/>
      <c r="Q66" s="11"/>
      <c r="R66" s="11"/>
      <c r="S66" s="11"/>
      <c r="T66" s="11"/>
      <c r="U66" s="11">
        <v>3.8E-3</v>
      </c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9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6"/>
      <c r="BZ66" s="19"/>
      <c r="CA66" s="19"/>
      <c r="CB66" s="19"/>
      <c r="CC66" s="19"/>
      <c r="CD66" s="19"/>
      <c r="CE66" s="19"/>
      <c r="CF66" s="64"/>
      <c r="CG66" s="19"/>
      <c r="CH66" s="19"/>
      <c r="CI66" s="58"/>
    </row>
    <row r="67" spans="1:87" x14ac:dyDescent="0.25">
      <c r="A67" s="5" t="s">
        <v>22</v>
      </c>
      <c r="B67" s="53">
        <v>5.7472999999999992</v>
      </c>
      <c r="C67" s="11">
        <v>61.599499999999999</v>
      </c>
      <c r="D67" s="11">
        <v>9.6135999999999981</v>
      </c>
      <c r="E67" s="11">
        <v>2.0694999999999997</v>
      </c>
      <c r="F67" s="11">
        <v>0.84860000000000002</v>
      </c>
      <c r="G67" s="11">
        <v>0.22009999999999999</v>
      </c>
      <c r="H67" s="11">
        <v>0.1804</v>
      </c>
      <c r="I67" s="11">
        <v>6.8935999999999984</v>
      </c>
      <c r="J67" s="11">
        <v>1.29E-2</v>
      </c>
      <c r="K67" s="11">
        <v>0.11390000000000002</v>
      </c>
      <c r="L67" s="11"/>
      <c r="M67" s="11">
        <v>1.7183999999999995</v>
      </c>
      <c r="N67" s="11">
        <v>11.128799999999998</v>
      </c>
      <c r="O67" s="11">
        <v>94.610500000000002</v>
      </c>
      <c r="P67" s="11">
        <v>0.219</v>
      </c>
      <c r="Q67" s="11">
        <v>1.9787000000000001</v>
      </c>
      <c r="R67" s="11"/>
      <c r="S67" s="11">
        <v>7.2899999999999993E-2</v>
      </c>
      <c r="T67" s="11"/>
      <c r="U67" s="11">
        <v>7.2200000000000014E-2</v>
      </c>
      <c r="V67" s="11"/>
      <c r="W67" s="11"/>
      <c r="X67" s="11"/>
      <c r="Y67" s="11"/>
      <c r="Z67" s="11"/>
      <c r="AA67" s="11"/>
      <c r="AB67" s="11">
        <v>1.52E-2</v>
      </c>
      <c r="AC67" s="11">
        <v>4.0000000000000002E-4</v>
      </c>
      <c r="AD67" s="11">
        <v>6.9999999999999999E-4</v>
      </c>
      <c r="AE67" s="11"/>
      <c r="AF67" s="11">
        <v>1.2800000000000001E-2</v>
      </c>
      <c r="AG67" s="11">
        <v>0</v>
      </c>
      <c r="AH67" s="11">
        <v>8.8999999999999999E-3</v>
      </c>
      <c r="AI67" s="11">
        <v>0</v>
      </c>
      <c r="AJ67" s="11">
        <v>1E-3</v>
      </c>
      <c r="AK67" s="11">
        <v>2.0000000000000001E-4</v>
      </c>
      <c r="AL67" s="11">
        <v>0</v>
      </c>
      <c r="AM67" s="11"/>
      <c r="AN67" s="11"/>
      <c r="AO67" s="11"/>
      <c r="AP67" s="19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6"/>
      <c r="BZ67" s="19"/>
      <c r="CA67" s="19"/>
      <c r="CB67" s="19"/>
      <c r="CC67" s="19"/>
      <c r="CD67" s="19"/>
      <c r="CE67" s="19"/>
      <c r="CF67" s="64"/>
      <c r="CG67" s="19"/>
      <c r="CH67" s="19"/>
      <c r="CI67" s="58"/>
    </row>
    <row r="68" spans="1:87" x14ac:dyDescent="0.25">
      <c r="A68" s="5" t="s">
        <v>32</v>
      </c>
      <c r="B68" s="53">
        <v>6.4691999999999998</v>
      </c>
      <c r="C68" s="11">
        <v>24.100200000000001</v>
      </c>
      <c r="D68" s="11">
        <v>9.1303000000000001</v>
      </c>
      <c r="E68" s="11">
        <v>0.50789999999999991</v>
      </c>
      <c r="F68" s="11">
        <v>6.5524000000000004</v>
      </c>
      <c r="G68" s="11"/>
      <c r="H68" s="11"/>
      <c r="I68" s="11">
        <v>0.44929999999999998</v>
      </c>
      <c r="J68" s="11"/>
      <c r="K68" s="11">
        <v>1.9700000000000002E-2</v>
      </c>
      <c r="L68" s="11"/>
      <c r="M68" s="11">
        <v>0.21870000000000001</v>
      </c>
      <c r="N68" s="11">
        <v>5.6734000000000009</v>
      </c>
      <c r="O68" s="11">
        <v>86.505500000000012</v>
      </c>
      <c r="P68" s="11">
        <v>0.33729999999999999</v>
      </c>
      <c r="Q68" s="11">
        <v>0.10370000000000001</v>
      </c>
      <c r="R68" s="11"/>
      <c r="S68" s="11">
        <v>2.9999999999999997E-4</v>
      </c>
      <c r="T68" s="11">
        <v>5.0000000000000001E-4</v>
      </c>
      <c r="U68" s="11">
        <v>4.5999999999999999E-3</v>
      </c>
      <c r="V68" s="11"/>
      <c r="W68" s="11"/>
      <c r="X68" s="11"/>
      <c r="Y68" s="11"/>
      <c r="Z68" s="11">
        <v>4.0000000000000002E-4</v>
      </c>
      <c r="AA68" s="11"/>
      <c r="AB68" s="11">
        <v>5.0000000000000001E-4</v>
      </c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9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6"/>
      <c r="BZ68" s="19"/>
      <c r="CA68" s="19"/>
      <c r="CB68" s="19"/>
      <c r="CC68" s="19"/>
      <c r="CD68" s="19"/>
      <c r="CE68" s="19"/>
      <c r="CF68" s="64"/>
      <c r="CG68" s="19"/>
      <c r="CH68" s="19"/>
      <c r="CI68" s="58"/>
    </row>
    <row r="69" spans="1:87" x14ac:dyDescent="0.25">
      <c r="A69" s="5" t="s">
        <v>69</v>
      </c>
      <c r="B69" s="53">
        <v>8.6202000000000023</v>
      </c>
      <c r="C69" s="11">
        <v>70.54040000000002</v>
      </c>
      <c r="D69" s="11">
        <v>7.488900000000001</v>
      </c>
      <c r="E69" s="11">
        <v>1.1946000000000003</v>
      </c>
      <c r="F69" s="11">
        <v>4.1947999999999999</v>
      </c>
      <c r="G69" s="11"/>
      <c r="H69" s="11"/>
      <c r="I69" s="11">
        <v>1.0620999999999998</v>
      </c>
      <c r="J69" s="11"/>
      <c r="K69" s="11">
        <v>6.1700000000000019E-2</v>
      </c>
      <c r="L69" s="11"/>
      <c r="M69" s="11">
        <v>0.85389999999999999</v>
      </c>
      <c r="N69" s="11">
        <v>23.352800000000013</v>
      </c>
      <c r="O69" s="11">
        <v>122.24080000000002</v>
      </c>
      <c r="P69" s="11"/>
      <c r="Q69" s="11"/>
      <c r="R69" s="11"/>
      <c r="S69" s="11"/>
      <c r="T69" s="11"/>
      <c r="U69" s="11">
        <v>0</v>
      </c>
      <c r="V69" s="11"/>
      <c r="W69" s="11"/>
      <c r="X69" s="11"/>
      <c r="Y69" s="11"/>
      <c r="Z69" s="11"/>
      <c r="AA69" s="11"/>
      <c r="AB69" s="11"/>
      <c r="AC69" s="11"/>
      <c r="AD69" s="11">
        <v>5.9999999999999995E-4</v>
      </c>
      <c r="AE69" s="11"/>
      <c r="AF69" s="11">
        <v>3.5000000000000003E-2</v>
      </c>
      <c r="AG69" s="11"/>
      <c r="AH69" s="11">
        <v>1.24E-2</v>
      </c>
      <c r="AI69" s="11">
        <v>0</v>
      </c>
      <c r="AJ69" s="11"/>
      <c r="AK69" s="11"/>
      <c r="AL69" s="11"/>
      <c r="AM69" s="11"/>
      <c r="AN69" s="11"/>
      <c r="AO69" s="11">
        <v>2.0000000000000001E-4</v>
      </c>
      <c r="AP69" s="19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6"/>
      <c r="BZ69" s="19"/>
      <c r="CA69" s="19"/>
      <c r="CB69" s="19"/>
      <c r="CC69" s="19"/>
      <c r="CD69" s="19"/>
      <c r="CE69" s="19"/>
      <c r="CF69" s="64"/>
      <c r="CG69" s="19"/>
      <c r="CH69" s="19"/>
      <c r="CI69" s="58"/>
    </row>
    <row r="70" spans="1:87" x14ac:dyDescent="0.25">
      <c r="A70" s="5" t="s">
        <v>37</v>
      </c>
      <c r="B70" s="53">
        <v>504.88100000000003</v>
      </c>
      <c r="C70" s="11">
        <v>4259.2360999999992</v>
      </c>
      <c r="D70" s="11">
        <v>479.50239999999997</v>
      </c>
      <c r="E70" s="11">
        <v>31.186800000000002</v>
      </c>
      <c r="F70" s="11">
        <v>58.392500000000005</v>
      </c>
      <c r="G70" s="11"/>
      <c r="H70" s="11"/>
      <c r="I70" s="11">
        <v>370.21519999999998</v>
      </c>
      <c r="J70" s="11"/>
      <c r="K70" s="11">
        <v>5.5730000000000004</v>
      </c>
      <c r="L70" s="11"/>
      <c r="M70" s="11">
        <v>16.342100000000002</v>
      </c>
      <c r="N70" s="11">
        <v>1239.4477999999997</v>
      </c>
      <c r="O70" s="11">
        <v>5808.3590999999997</v>
      </c>
      <c r="P70" s="11">
        <v>28.262699999999999</v>
      </c>
      <c r="Q70" s="11">
        <v>94.896600000000007</v>
      </c>
      <c r="R70" s="11"/>
      <c r="S70" s="11">
        <v>3.3744000000000001</v>
      </c>
      <c r="T70" s="11"/>
      <c r="U70" s="11">
        <v>11.100900000000001</v>
      </c>
      <c r="V70" s="11"/>
      <c r="W70" s="11"/>
      <c r="X70" s="11">
        <v>0</v>
      </c>
      <c r="Y70" s="11"/>
      <c r="Z70" s="11"/>
      <c r="AA70" s="11">
        <v>0</v>
      </c>
      <c r="AB70" s="11">
        <v>1.3028</v>
      </c>
      <c r="AC70" s="11">
        <v>6.0000000000000001E-3</v>
      </c>
      <c r="AD70" s="11">
        <v>0.15820000000000001</v>
      </c>
      <c r="AE70" s="11"/>
      <c r="AF70" s="11">
        <v>3.7818000000000001</v>
      </c>
      <c r="AG70" s="11">
        <v>2.8E-3</v>
      </c>
      <c r="AH70" s="11">
        <v>2.0799999999999999E-2</v>
      </c>
      <c r="AI70" s="11">
        <v>0.41589999999999999</v>
      </c>
      <c r="AJ70" s="11">
        <v>7.5399999999999995E-2</v>
      </c>
      <c r="AK70" s="11">
        <v>4.4000000000000003E-3</v>
      </c>
      <c r="AL70" s="11">
        <v>2.9999999999999997E-4</v>
      </c>
      <c r="AM70" s="11">
        <v>5.0000000000000001E-4</v>
      </c>
      <c r="AN70" s="11">
        <v>5.9999999999999995E-4</v>
      </c>
      <c r="AO70" s="11">
        <v>0.01</v>
      </c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>
        <v>0</v>
      </c>
      <c r="BD70" s="11"/>
      <c r="BE70" s="11">
        <v>0</v>
      </c>
      <c r="BF70" s="11"/>
      <c r="BG70" s="11"/>
      <c r="BH70" s="11"/>
      <c r="BI70" s="11"/>
      <c r="BJ70" s="11"/>
      <c r="BK70" s="11">
        <v>0</v>
      </c>
      <c r="BL70" s="11"/>
      <c r="BM70" s="11"/>
      <c r="BN70" s="11"/>
      <c r="BO70" s="11">
        <v>0</v>
      </c>
      <c r="BP70" s="11"/>
      <c r="BQ70" s="11"/>
      <c r="BR70" s="11"/>
      <c r="BS70" s="11"/>
      <c r="BT70" s="11"/>
      <c r="BU70" s="11"/>
      <c r="BV70" s="11"/>
      <c r="BW70" s="11">
        <v>0</v>
      </c>
      <c r="BX70" s="11"/>
      <c r="BY70" s="16"/>
      <c r="BZ70" s="19"/>
      <c r="CA70" s="19"/>
      <c r="CB70" s="11"/>
      <c r="CC70" s="19"/>
      <c r="CD70" s="19"/>
      <c r="CE70" s="19"/>
      <c r="CF70" s="64"/>
      <c r="CG70" s="19"/>
      <c r="CH70" s="19"/>
      <c r="CI70" s="58"/>
    </row>
    <row r="71" spans="1:87" ht="15.75" thickBot="1" x14ac:dyDescent="0.3">
      <c r="A71" s="6" t="s">
        <v>24</v>
      </c>
      <c r="B71" s="54">
        <v>21.178399999999996</v>
      </c>
      <c r="C71" s="13">
        <v>86.757299999999987</v>
      </c>
      <c r="D71" s="13">
        <v>39.297900000000013</v>
      </c>
      <c r="E71" s="13">
        <v>2.9568000000000003</v>
      </c>
      <c r="F71" s="13">
        <v>16.297300000000003</v>
      </c>
      <c r="G71" s="13">
        <v>8.3675999999999995</v>
      </c>
      <c r="H71" s="13">
        <v>9.6000000000000002E-2</v>
      </c>
      <c r="I71" s="13">
        <v>5.6194000000000015</v>
      </c>
      <c r="J71" s="13">
        <v>0.1011</v>
      </c>
      <c r="K71" s="13">
        <v>0.12520000000000003</v>
      </c>
      <c r="L71" s="13">
        <v>0.08</v>
      </c>
      <c r="M71" s="13">
        <v>1.9445999999999997</v>
      </c>
      <c r="N71" s="13">
        <v>11.494999999999999</v>
      </c>
      <c r="O71" s="13">
        <v>71.257200000000026</v>
      </c>
      <c r="P71" s="13">
        <v>8.452300000000001</v>
      </c>
      <c r="Q71" s="13">
        <v>3.6959999999999997</v>
      </c>
      <c r="R71" s="13"/>
      <c r="S71" s="13">
        <v>6.2000000000000013E-2</v>
      </c>
      <c r="T71" s="13"/>
      <c r="U71" s="13">
        <v>3.2300000000000009E-2</v>
      </c>
      <c r="V71" s="13"/>
      <c r="W71" s="13"/>
      <c r="X71" s="13">
        <v>0</v>
      </c>
      <c r="Y71" s="13"/>
      <c r="Z71" s="13">
        <v>0</v>
      </c>
      <c r="AA71" s="13"/>
      <c r="AB71" s="13">
        <v>0</v>
      </c>
      <c r="AC71" s="13">
        <v>1E-4</v>
      </c>
      <c r="AD71" s="13">
        <v>5.0000000000000001E-4</v>
      </c>
      <c r="AE71" s="13"/>
      <c r="AF71" s="13">
        <v>0.111</v>
      </c>
      <c r="AG71" s="13">
        <v>0</v>
      </c>
      <c r="AH71" s="13">
        <v>0</v>
      </c>
      <c r="AI71" s="13">
        <v>0</v>
      </c>
      <c r="AJ71" s="13">
        <v>1E-4</v>
      </c>
      <c r="AK71" s="13">
        <v>0</v>
      </c>
      <c r="AL71" s="13">
        <v>0</v>
      </c>
      <c r="AM71" s="13"/>
      <c r="AN71" s="13"/>
      <c r="AO71" s="13">
        <v>0</v>
      </c>
      <c r="AP71" s="11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51"/>
      <c r="BW71" s="13"/>
      <c r="BX71" s="31"/>
      <c r="BY71" s="26"/>
      <c r="BZ71" s="27"/>
      <c r="CA71" s="27"/>
      <c r="CB71" s="27"/>
      <c r="CC71" s="27"/>
      <c r="CD71" s="27"/>
      <c r="CE71" s="27"/>
      <c r="CF71" s="65"/>
      <c r="CG71" s="31">
        <v>0</v>
      </c>
      <c r="CH71" s="27"/>
      <c r="CI71" s="59"/>
    </row>
    <row r="72" spans="1:87" s="1" customFormat="1" ht="15.75" thickBot="1" x14ac:dyDescent="0.3">
      <c r="A72" s="32" t="s">
        <v>129</v>
      </c>
      <c r="B72" s="60">
        <f>SUM(B64:B71)</f>
        <v>560.74540000000002</v>
      </c>
      <c r="C72" s="41">
        <f t="shared" ref="C72:BO72" si="19">SUM(C64:C71)</f>
        <v>4594.7549999999992</v>
      </c>
      <c r="D72" s="41">
        <f t="shared" si="19"/>
        <v>574.58309999999994</v>
      </c>
      <c r="E72" s="41">
        <f t="shared" si="19"/>
        <v>41.035600000000002</v>
      </c>
      <c r="F72" s="41">
        <f t="shared" si="19"/>
        <v>89.988000000000014</v>
      </c>
      <c r="G72" s="41">
        <f t="shared" si="19"/>
        <v>11.4308</v>
      </c>
      <c r="H72" s="41">
        <f t="shared" si="19"/>
        <v>38.408999999999999</v>
      </c>
      <c r="I72" s="41">
        <f t="shared" si="19"/>
        <v>388.35529999999994</v>
      </c>
      <c r="J72" s="41">
        <f t="shared" si="19"/>
        <v>0.37470000000000003</v>
      </c>
      <c r="K72" s="41">
        <f t="shared" si="19"/>
        <v>6.0327000000000011</v>
      </c>
      <c r="L72" s="41">
        <f t="shared" si="19"/>
        <v>9.7299999999999998E-2</v>
      </c>
      <c r="M72" s="41">
        <f t="shared" si="19"/>
        <v>23.720500000000001</v>
      </c>
      <c r="N72" s="41">
        <f t="shared" si="19"/>
        <v>1308.9954999999995</v>
      </c>
      <c r="O72" s="41">
        <f t="shared" si="19"/>
        <v>6315.4767999999995</v>
      </c>
      <c r="P72" s="41">
        <f t="shared" si="19"/>
        <v>37.322000000000003</v>
      </c>
      <c r="Q72" s="41">
        <f t="shared" si="19"/>
        <v>101.98820000000001</v>
      </c>
      <c r="R72" s="41">
        <f>SUM(R64:R71)</f>
        <v>0</v>
      </c>
      <c r="S72" s="41">
        <f t="shared" si="19"/>
        <v>3.5574999999999997</v>
      </c>
      <c r="T72" s="41">
        <f t="shared" si="19"/>
        <v>5.0000000000000001E-4</v>
      </c>
      <c r="U72" s="41">
        <f t="shared" si="19"/>
        <v>11.302300000000001</v>
      </c>
      <c r="V72" s="41">
        <f>SUM(V64:V71)</f>
        <v>0</v>
      </c>
      <c r="W72" s="41">
        <f t="shared" si="19"/>
        <v>1.2999999999999999E-3</v>
      </c>
      <c r="X72" s="41">
        <f t="shared" si="19"/>
        <v>0</v>
      </c>
      <c r="Y72" s="41">
        <f t="shared" si="19"/>
        <v>0</v>
      </c>
      <c r="Z72" s="41">
        <f t="shared" si="19"/>
        <v>6.5000000000000006E-3</v>
      </c>
      <c r="AA72" s="41">
        <f t="shared" si="19"/>
        <v>0</v>
      </c>
      <c r="AB72" s="41">
        <f t="shared" si="19"/>
        <v>1.3193999999999999</v>
      </c>
      <c r="AC72" s="41">
        <f t="shared" si="19"/>
        <v>6.6000000000000008E-3</v>
      </c>
      <c r="AD72" s="41">
        <f t="shared" si="19"/>
        <v>0.16020000000000001</v>
      </c>
      <c r="AE72" s="41">
        <f t="shared" si="19"/>
        <v>0</v>
      </c>
      <c r="AF72" s="41">
        <f t="shared" si="19"/>
        <v>3.9627000000000003</v>
      </c>
      <c r="AG72" s="41">
        <f t="shared" si="19"/>
        <v>2.8E-3</v>
      </c>
      <c r="AH72" s="41">
        <f t="shared" si="19"/>
        <v>4.2099999999999999E-2</v>
      </c>
      <c r="AI72" s="41">
        <f t="shared" si="19"/>
        <v>0.41589999999999999</v>
      </c>
      <c r="AJ72" s="41">
        <f t="shared" si="19"/>
        <v>7.6700000000000004E-2</v>
      </c>
      <c r="AK72" s="41">
        <f t="shared" si="19"/>
        <v>4.7000000000000002E-3</v>
      </c>
      <c r="AL72" s="41">
        <f t="shared" si="19"/>
        <v>2.9999999999999997E-4</v>
      </c>
      <c r="AM72" s="41">
        <f t="shared" si="19"/>
        <v>5.0000000000000001E-4</v>
      </c>
      <c r="AN72" s="41">
        <f t="shared" si="19"/>
        <v>5.9999999999999995E-4</v>
      </c>
      <c r="AO72" s="41">
        <f>SUM(AO64:AO71)</f>
        <v>1.0200000000000001E-2</v>
      </c>
      <c r="AP72" s="42">
        <f>SUM(AP64:AP71)</f>
        <v>0</v>
      </c>
      <c r="AQ72" s="41">
        <f t="shared" si="19"/>
        <v>0</v>
      </c>
      <c r="AR72" s="41">
        <f t="shared" si="19"/>
        <v>0</v>
      </c>
      <c r="AS72" s="41">
        <f t="shared" si="19"/>
        <v>0</v>
      </c>
      <c r="AT72" s="41">
        <f t="shared" si="19"/>
        <v>0</v>
      </c>
      <c r="AU72" s="41">
        <f t="shared" si="19"/>
        <v>0</v>
      </c>
      <c r="AV72" s="41">
        <f t="shared" si="19"/>
        <v>0</v>
      </c>
      <c r="AW72" s="41">
        <f t="shared" si="19"/>
        <v>0</v>
      </c>
      <c r="AX72" s="41">
        <f t="shared" si="19"/>
        <v>0</v>
      </c>
      <c r="AY72" s="41">
        <f t="shared" si="19"/>
        <v>0</v>
      </c>
      <c r="AZ72" s="41">
        <f t="shared" si="19"/>
        <v>0</v>
      </c>
      <c r="BA72" s="41">
        <f t="shared" si="19"/>
        <v>0</v>
      </c>
      <c r="BB72" s="41">
        <f t="shared" si="19"/>
        <v>0</v>
      </c>
      <c r="BC72" s="41">
        <f t="shared" si="19"/>
        <v>0</v>
      </c>
      <c r="BD72" s="41">
        <f t="shared" si="19"/>
        <v>0</v>
      </c>
      <c r="BE72" s="41">
        <f t="shared" si="19"/>
        <v>0</v>
      </c>
      <c r="BF72" s="41">
        <f t="shared" si="19"/>
        <v>0</v>
      </c>
      <c r="BG72" s="41">
        <f t="shared" si="19"/>
        <v>0</v>
      </c>
      <c r="BH72" s="41">
        <f t="shared" si="19"/>
        <v>0</v>
      </c>
      <c r="BI72" s="41">
        <f t="shared" si="19"/>
        <v>0</v>
      </c>
      <c r="BJ72" s="41">
        <f t="shared" si="19"/>
        <v>0</v>
      </c>
      <c r="BK72" s="41">
        <f t="shared" si="19"/>
        <v>0</v>
      </c>
      <c r="BL72" s="41">
        <f t="shared" si="19"/>
        <v>0</v>
      </c>
      <c r="BM72" s="41">
        <f t="shared" si="19"/>
        <v>0</v>
      </c>
      <c r="BN72" s="41">
        <f t="shared" si="19"/>
        <v>0</v>
      </c>
      <c r="BO72" s="41">
        <f t="shared" si="19"/>
        <v>0</v>
      </c>
      <c r="BP72" s="41">
        <f t="shared" ref="BP72:CI72" si="20">SUM(BP64:BP71)</f>
        <v>0</v>
      </c>
      <c r="BQ72" s="41">
        <f t="shared" si="20"/>
        <v>0</v>
      </c>
      <c r="BR72" s="41">
        <f t="shared" si="20"/>
        <v>0</v>
      </c>
      <c r="BS72" s="41">
        <f t="shared" si="20"/>
        <v>0</v>
      </c>
      <c r="BT72" s="41">
        <f t="shared" si="20"/>
        <v>0</v>
      </c>
      <c r="BU72" s="41">
        <f t="shared" si="20"/>
        <v>0</v>
      </c>
      <c r="BV72" s="41">
        <f t="shared" si="20"/>
        <v>0</v>
      </c>
      <c r="BW72" s="43">
        <f t="shared" si="20"/>
        <v>0</v>
      </c>
      <c r="BX72" s="44">
        <f>SUM(BX64:BX71)</f>
        <v>0</v>
      </c>
      <c r="BY72" s="44">
        <f t="shared" si="20"/>
        <v>0</v>
      </c>
      <c r="BZ72" s="44">
        <f t="shared" si="20"/>
        <v>0</v>
      </c>
      <c r="CA72" s="44">
        <f t="shared" si="20"/>
        <v>0</v>
      </c>
      <c r="CB72" s="44">
        <f t="shared" si="20"/>
        <v>0</v>
      </c>
      <c r="CC72" s="44">
        <f>SUM(CC64:CC71)</f>
        <v>0</v>
      </c>
      <c r="CD72" s="44">
        <f t="shared" si="20"/>
        <v>0</v>
      </c>
      <c r="CE72" s="44">
        <f t="shared" si="20"/>
        <v>0</v>
      </c>
      <c r="CF72" s="66">
        <f t="shared" si="20"/>
        <v>0</v>
      </c>
      <c r="CG72" s="66">
        <f t="shared" si="20"/>
        <v>0</v>
      </c>
      <c r="CH72" s="66">
        <f t="shared" si="20"/>
        <v>0</v>
      </c>
      <c r="CI72" s="42">
        <f t="shared" si="20"/>
        <v>0</v>
      </c>
    </row>
    <row r="73" spans="1:87" s="2" customFormat="1" ht="15.75" thickBot="1" x14ac:dyDescent="0.3">
      <c r="A73" s="33" t="s">
        <v>144</v>
      </c>
      <c r="B73" s="61">
        <f t="shared" ref="B73:AG73" si="21">B8+B17+B25+B31+B38+B51+B56+B63+B72+B46</f>
        <v>1529.9993999999999</v>
      </c>
      <c r="C73" s="45">
        <f t="shared" si="21"/>
        <v>10093.3267</v>
      </c>
      <c r="D73" s="45">
        <f t="shared" si="21"/>
        <v>1929.1358</v>
      </c>
      <c r="E73" s="45">
        <f t="shared" si="21"/>
        <v>149.0444</v>
      </c>
      <c r="F73" s="45">
        <f t="shared" si="21"/>
        <v>333.08749999999998</v>
      </c>
      <c r="G73" s="45">
        <f t="shared" si="21"/>
        <v>14.9758</v>
      </c>
      <c r="H73" s="45">
        <f t="shared" si="21"/>
        <v>53.436700000000002</v>
      </c>
      <c r="I73" s="45">
        <f t="shared" si="21"/>
        <v>1032.2766000000001</v>
      </c>
      <c r="J73" s="45">
        <f t="shared" si="21"/>
        <v>1.0624</v>
      </c>
      <c r="K73" s="45">
        <f t="shared" si="21"/>
        <v>27.100999999999999</v>
      </c>
      <c r="L73" s="45">
        <f t="shared" si="21"/>
        <v>16.476100000000002</v>
      </c>
      <c r="M73" s="45">
        <f t="shared" si="21"/>
        <v>73.122900000000001</v>
      </c>
      <c r="N73" s="45">
        <f t="shared" si="21"/>
        <v>2740.1021999999994</v>
      </c>
      <c r="O73" s="45">
        <f t="shared" si="21"/>
        <v>21818.447700000001</v>
      </c>
      <c r="P73" s="45">
        <f t="shared" si="21"/>
        <v>5506.8003000000008</v>
      </c>
      <c r="Q73" s="45">
        <f t="shared" si="21"/>
        <v>267.60810000000004</v>
      </c>
      <c r="R73" s="45">
        <f>R8+R17+R25+R31+R38+R51+R56+R63+R72+R46</f>
        <v>6.1007999999999996</v>
      </c>
      <c r="S73" s="45">
        <f t="shared" si="21"/>
        <v>7.3514999999999997</v>
      </c>
      <c r="T73" s="45">
        <f t="shared" si="21"/>
        <v>5.0000000000000001E-4</v>
      </c>
      <c r="U73" s="45">
        <f t="shared" si="21"/>
        <v>21.386500000000002</v>
      </c>
      <c r="V73" s="45">
        <f>V8+V17+V25+V31+V38+V51+V56+V63+V72+V46</f>
        <v>23.655000000000001</v>
      </c>
      <c r="W73" s="45">
        <f t="shared" si="21"/>
        <v>5.7000000000000002E-3</v>
      </c>
      <c r="X73" s="45">
        <f t="shared" si="21"/>
        <v>2.0000000000000001E-4</v>
      </c>
      <c r="Y73" s="45">
        <f t="shared" si="21"/>
        <v>1.2463</v>
      </c>
      <c r="Z73" s="45">
        <f t="shared" si="21"/>
        <v>6.5000000000000006E-3</v>
      </c>
      <c r="AA73" s="45">
        <f t="shared" si="21"/>
        <v>0</v>
      </c>
      <c r="AB73" s="45">
        <f t="shared" si="21"/>
        <v>3.1006999999999998</v>
      </c>
      <c r="AC73" s="45">
        <f>AC8+AC17+AC25+AC31+AC38+AC51+AC56+AC63+AC72+AC46</f>
        <v>1.5599999999999999E-2</v>
      </c>
      <c r="AD73" s="45">
        <f>AD8+AD17+AD25+AD31+AD38+AD51+AD56+AD63+AD72+AD46</f>
        <v>0.46439999999999998</v>
      </c>
      <c r="AE73" s="45">
        <f t="shared" si="21"/>
        <v>5.0000000000000001E-4</v>
      </c>
      <c r="AF73" s="45">
        <f t="shared" si="21"/>
        <v>7.8502999999999998</v>
      </c>
      <c r="AG73" s="45">
        <f t="shared" si="21"/>
        <v>2.2200000000000001E-2</v>
      </c>
      <c r="AH73" s="45">
        <f t="shared" ref="AH73:BM73" si="22">AH8+AH17+AH25+AH31+AH38+AH51+AH56+AH63+AH72+AH46</f>
        <v>0.52859999999999996</v>
      </c>
      <c r="AI73" s="45">
        <f t="shared" si="22"/>
        <v>0.73950000000000005</v>
      </c>
      <c r="AJ73" s="45">
        <f t="shared" si="22"/>
        <v>7.9000000000000001E-2</v>
      </c>
      <c r="AK73" s="45">
        <f t="shared" si="22"/>
        <v>5.8000000000000005E-3</v>
      </c>
      <c r="AL73" s="45">
        <f>AL8+AL17+AL25+AL31+AL38+AL51+AL56+AL63+AL72+AL46</f>
        <v>9.1999999999999998E-3</v>
      </c>
      <c r="AM73" s="45">
        <f t="shared" si="22"/>
        <v>5.0000000000000001E-4</v>
      </c>
      <c r="AN73" s="45">
        <f t="shared" si="22"/>
        <v>5.9999999999999995E-4</v>
      </c>
      <c r="AO73" s="45">
        <f t="shared" si="22"/>
        <v>1.4E-2</v>
      </c>
      <c r="AP73" s="46">
        <f t="shared" si="22"/>
        <v>0</v>
      </c>
      <c r="AQ73" s="45">
        <f t="shared" si="22"/>
        <v>0</v>
      </c>
      <c r="AR73" s="45">
        <f t="shared" si="22"/>
        <v>0</v>
      </c>
      <c r="AS73" s="45">
        <f t="shared" si="22"/>
        <v>0</v>
      </c>
      <c r="AT73" s="45">
        <f t="shared" si="22"/>
        <v>0</v>
      </c>
      <c r="AU73" s="45">
        <f t="shared" si="22"/>
        <v>0</v>
      </c>
      <c r="AV73" s="45">
        <f t="shared" si="22"/>
        <v>0</v>
      </c>
      <c r="AW73" s="45">
        <f t="shared" si="22"/>
        <v>0</v>
      </c>
      <c r="AX73" s="45">
        <f t="shared" si="22"/>
        <v>0</v>
      </c>
      <c r="AY73" s="45">
        <f t="shared" si="22"/>
        <v>0</v>
      </c>
      <c r="AZ73" s="45">
        <f t="shared" si="22"/>
        <v>0</v>
      </c>
      <c r="BA73" s="45">
        <f t="shared" si="22"/>
        <v>0</v>
      </c>
      <c r="BB73" s="45">
        <f t="shared" si="22"/>
        <v>0</v>
      </c>
      <c r="BC73" s="45">
        <f t="shared" si="22"/>
        <v>0</v>
      </c>
      <c r="BD73" s="45">
        <f t="shared" si="22"/>
        <v>0</v>
      </c>
      <c r="BE73" s="45">
        <f t="shared" si="22"/>
        <v>0</v>
      </c>
      <c r="BF73" s="45">
        <f t="shared" si="22"/>
        <v>0</v>
      </c>
      <c r="BG73" s="45">
        <f t="shared" si="22"/>
        <v>0</v>
      </c>
      <c r="BH73" s="45">
        <f t="shared" si="22"/>
        <v>0</v>
      </c>
      <c r="BI73" s="45">
        <f t="shared" si="22"/>
        <v>0</v>
      </c>
      <c r="BJ73" s="45">
        <f t="shared" si="22"/>
        <v>0</v>
      </c>
      <c r="BK73" s="45">
        <f t="shared" si="22"/>
        <v>0</v>
      </c>
      <c r="BL73" s="45">
        <f t="shared" si="22"/>
        <v>0</v>
      </c>
      <c r="BM73" s="45">
        <f t="shared" si="22"/>
        <v>0</v>
      </c>
      <c r="BN73" s="45">
        <f t="shared" ref="BN73:CI73" si="23">BN8+BN17+BN25+BN31+BN38+BN51+BN56+BN63+BN72+BN46</f>
        <v>0</v>
      </c>
      <c r="BO73" s="45">
        <f t="shared" si="23"/>
        <v>0</v>
      </c>
      <c r="BP73" s="45">
        <f t="shared" si="23"/>
        <v>0</v>
      </c>
      <c r="BQ73" s="45">
        <f t="shared" si="23"/>
        <v>0</v>
      </c>
      <c r="BR73" s="45">
        <f t="shared" si="23"/>
        <v>0</v>
      </c>
      <c r="BS73" s="45">
        <f t="shared" si="23"/>
        <v>0</v>
      </c>
      <c r="BT73" s="45">
        <f t="shared" si="23"/>
        <v>0</v>
      </c>
      <c r="BU73" s="45">
        <f t="shared" si="23"/>
        <v>0</v>
      </c>
      <c r="BV73" s="45">
        <f t="shared" si="23"/>
        <v>0</v>
      </c>
      <c r="BW73" s="47">
        <f t="shared" si="23"/>
        <v>0</v>
      </c>
      <c r="BX73" s="45">
        <f t="shared" si="23"/>
        <v>0</v>
      </c>
      <c r="BY73" s="45">
        <f t="shared" si="23"/>
        <v>0</v>
      </c>
      <c r="BZ73" s="45">
        <f t="shared" si="23"/>
        <v>0</v>
      </c>
      <c r="CA73" s="45">
        <f t="shared" si="23"/>
        <v>0</v>
      </c>
      <c r="CB73" s="45">
        <f t="shared" si="23"/>
        <v>0</v>
      </c>
      <c r="CC73" s="45">
        <f t="shared" si="23"/>
        <v>0</v>
      </c>
      <c r="CD73" s="45">
        <f t="shared" si="23"/>
        <v>0</v>
      </c>
      <c r="CE73" s="45">
        <f t="shared" si="23"/>
        <v>0</v>
      </c>
      <c r="CF73" s="47">
        <f t="shared" si="23"/>
        <v>0</v>
      </c>
      <c r="CG73" s="47">
        <f t="shared" si="23"/>
        <v>0</v>
      </c>
      <c r="CH73" s="47">
        <f t="shared" si="23"/>
        <v>0</v>
      </c>
      <c r="CI73" s="46">
        <f t="shared" si="23"/>
        <v>0</v>
      </c>
    </row>
    <row r="74" spans="1:87" x14ac:dyDescent="0.25"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67"/>
    </row>
    <row r="75" spans="1:87" x14ac:dyDescent="0.25"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RTF Template</dc:title>
  <dc:creator>Mindaugas Šimanskis</dc:creator>
  <cp:lastModifiedBy>Laima Kulvičienė</cp:lastModifiedBy>
  <dcterms:created xsi:type="dcterms:W3CDTF">2015-11-02T12:30:18Z</dcterms:created>
  <dcterms:modified xsi:type="dcterms:W3CDTF">2020-06-30T08:58:52Z</dcterms:modified>
</cp:coreProperties>
</file>