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4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<sst xmlns="http://schemas.openxmlformats.org/spreadsheetml/2006/main" count="102" uniqueCount="91">
  <si>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Išlei-džiančių įmonių skaičius</t>
  </si>
  <si>
    <t>Išleista į paviršinius vandenis</t>
  </si>
  <si>
    <t>Išleista į kaupimo rezervuarus</t>
  </si>
  <si>
    <t>Išleista į filtracijos laukus (po kurių neišteka į paviršinius vandenis)</t>
  </si>
  <si>
    <t>iš viso</t>
  </si>
  <si>
    <t xml:space="preserve">iš jų </t>
  </si>
  <si>
    <t>Iš viso</t>
  </si>
  <si>
    <t>Išmatuota prietaisais</t>
  </si>
  <si>
    <t>Iš jų</t>
  </si>
  <si>
    <t>išvalytų iki nustatytų normų</t>
  </si>
  <si>
    <t>nepakan-kamai išvalytų</t>
  </si>
  <si>
    <t>be valymo</t>
  </si>
  <si>
    <t>nereikalau-jančių valymo</t>
  </si>
  <si>
    <t>užterštų (be valymo)</t>
  </si>
  <si>
    <t>Vilnius</t>
  </si>
  <si>
    <t>Vilniaus raj.</t>
  </si>
  <si>
    <t>Kaunas</t>
  </si>
  <si>
    <t>Jonavos raj.</t>
  </si>
  <si>
    <t>Kauno raj.</t>
  </si>
  <si>
    <t>Jurbarko raj.</t>
  </si>
  <si>
    <t>Klaipeda</t>
  </si>
  <si>
    <t>Neringa</t>
  </si>
  <si>
    <t>Palanga</t>
  </si>
  <si>
    <t>Klaipedos raj.</t>
  </si>
  <si>
    <t>Kretingos raj.</t>
  </si>
  <si>
    <t>Skuodo raj.</t>
  </si>
  <si>
    <t>Pakruojo raj.</t>
  </si>
  <si>
    <t>Rietavas</t>
  </si>
  <si>
    <t>Pasvalio raj.</t>
  </si>
  <si>
    <t>Alytus</t>
  </si>
  <si>
    <t>Druskininkai</t>
  </si>
  <si>
    <t>Alytaus raj.</t>
  </si>
  <si>
    <t>Kalvarija</t>
  </si>
  <si>
    <t>Visaginas</t>
  </si>
  <si>
    <t>Ignalinos raj.</t>
  </si>
  <si>
    <t>Utenos raj.</t>
  </si>
  <si>
    <t>Viso:</t>
  </si>
  <si>
    <t>ALYTAUS APSKRITIS</t>
  </si>
  <si>
    <t>Lazdijų raj.</t>
  </si>
  <si>
    <t>Varėnos raj.</t>
  </si>
  <si>
    <t>Iš viso:</t>
  </si>
  <si>
    <t>KAUNO APSKRITIS</t>
  </si>
  <si>
    <t>Birštonas</t>
  </si>
  <si>
    <t>Kaišiadorių raj.</t>
  </si>
  <si>
    <t>Prienų raj.</t>
  </si>
  <si>
    <t>Raseinių raj.</t>
  </si>
  <si>
    <t>KLAIPĖDOS APSKRITIS</t>
  </si>
  <si>
    <t>Šilutės raj.</t>
  </si>
  <si>
    <t>MARIJAMPOLĖS APSKRITIS</t>
  </si>
  <si>
    <t>Kazlų Rūda</t>
  </si>
  <si>
    <t>Marijampolė</t>
  </si>
  <si>
    <t>Vilkaviškio raj.</t>
  </si>
  <si>
    <t>Šakių raj.</t>
  </si>
  <si>
    <t>PANEVĖŽIO APSKRITIS</t>
  </si>
  <si>
    <t>Biržų raj.</t>
  </si>
  <si>
    <t>Kupiškio raj.</t>
  </si>
  <si>
    <t>Panevėžio raj.</t>
  </si>
  <si>
    <t>Panevėžys</t>
  </si>
  <si>
    <t>Rokiškio raj.</t>
  </si>
  <si>
    <t>TAURAGĖS APSKRITIS</t>
  </si>
  <si>
    <t>Pagėgiai</t>
  </si>
  <si>
    <t>Tauragės raj.</t>
  </si>
  <si>
    <t>Šilalės raj.</t>
  </si>
  <si>
    <t>Mažeikių raj.</t>
  </si>
  <si>
    <t>Plungės raj.</t>
  </si>
  <si>
    <t>Telšių raj.</t>
  </si>
  <si>
    <t>UTENOS APSKRITIS</t>
  </si>
  <si>
    <t>Anykščių raj.</t>
  </si>
  <si>
    <t>Molėtų raj.</t>
  </si>
  <si>
    <t>Zarasų raj.</t>
  </si>
  <si>
    <t>VILNIAUS APSKRITIS</t>
  </si>
  <si>
    <t>Elektrėnai</t>
  </si>
  <si>
    <t>Trakų raj.</t>
  </si>
  <si>
    <t>Ukmergės raj.</t>
  </si>
  <si>
    <t>Šalčininkų raj.</t>
  </si>
  <si>
    <t>Švenčionių raj.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</si>
  <si>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</si>
  <si>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</si>
  <si>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</si>
  <si>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</si>
  <si>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</si>
  <si>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</si>
  <si>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</si>
  <si>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Buitinės ir gamybinės nuotekos</t>
  </si>
  <si>
    <t>TELIŠIŲ APSKRITIS</t>
  </si>
  <si>
    <t>Kėdainiu raj.</t>
  </si>
  <si>
    <t>Širvintu raj.</t>
  </si>
  <si>
    <r>
      <t>Nuotekų išleidimas savivaldybėse 2010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</si>
  <si>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Išleista į skystojo mėšlo ir srutų išlaistymo laukus</t>
  </si>
  <si>
    <t>Paviršinės nuotekos išleistos į paviršinius vandenis</t>
  </si>
  <si>
    <t>Apskritis/ Savivaldybė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</si>
</sst>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19" applyFont="1" applyFill="1" applyBorder="1" applyAlignment="1">
      <alignment horizontal="right"/>
      <protection/>
    </xf>
    <xf numFmtId="0" fontId="2" fillId="0" borderId="28" xfId="19" applyFont="1" applyFill="1" applyBorder="1" applyAlignment="1">
      <alignment horizontal="right"/>
      <protection/>
    </xf>
    <xf numFmtId="0" fontId="1" fillId="0" borderId="2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0" xfId="19" applyFont="1" applyFill="1" applyBorder="1" applyAlignment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2" fillId="0" borderId="48" xfId="19" applyFont="1" applyFill="1" applyBorder="1" applyAlignment="1">
      <alignment horizontal="right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8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2" fillId="0" borderId="57" xfId="19" applyFont="1" applyFill="1" applyBorder="1" applyAlignment="1">
      <alignment horizontal="left"/>
      <protection/>
    </xf>
    <xf numFmtId="0" fontId="2" fillId="0" borderId="64" xfId="19" applyFont="1" applyFill="1" applyBorder="1" applyAlignment="1">
      <alignment horizontal="left"/>
      <protection/>
    </xf>
    <xf numFmtId="0" fontId="2" fillId="0" borderId="65" xfId="19" applyFont="1" applyFill="1" applyBorder="1" applyAlignment="1">
      <alignment horizontal="left"/>
      <protection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>
      <pane ySplit="5" topLeftCell="BM6" activePane="bottomLeft" state="frozen"/>
      <selection pane="topLeft" activeCell="A1" sqref="A1"/>
      <selection pane="bottomLeft" activeCell="G92" sqref="G92"/>
    </sheetView>
  </sheetViews>
  <sheetFormatPr defaultColWidth="9.140625" defaultRowHeight="12.75"/>
  <cols>
    <col min="1" max="1" width="14.57421875" style="0" bestFit="1" customWidth="1"/>
    <col min="2" max="2" width="8.00390625" style="0" customWidth="1"/>
    <col min="3" max="3" width="11.421875" style="0" customWidth="1"/>
    <col min="5" max="5" width="9.8515625" style="0" customWidth="1"/>
    <col min="9" max="9" width="10.140625" style="0" customWidth="1"/>
    <col min="10" max="10" width="9.57421875" style="0" customWidth="1"/>
    <col min="11" max="11" width="9.7109375" style="0" customWidth="1"/>
    <col min="16" max="16" width="12.421875" style="0" bestFit="1" customWidth="1"/>
  </cols>
  <sheetData>
    <row r="1" spans="1:15" ht="15" thickBot="1">
      <c r="A1" s="84" t="s">
        <v>87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74" customFormat="1" ht="24.75" customHeight="1">
      <c r="A2" s="106" t="s">
        <v>90</v>
      </c>
      <c r="B2" s="109" t="s">
        <v>0</v>
      </c>
      <c r="C2" s="85" t="s">
        <v>83</v>
      </c>
      <c r="D2" s="111"/>
      <c r="E2" s="111"/>
      <c r="F2" s="111"/>
      <c r="G2" s="111"/>
      <c r="H2" s="111"/>
      <c r="I2" s="111"/>
      <c r="J2" s="111"/>
      <c r="K2" s="112"/>
      <c r="L2" s="85" t="s">
        <v>89</v>
      </c>
      <c r="M2" s="86"/>
      <c r="N2" s="86"/>
      <c r="O2" s="87"/>
    </row>
    <row r="3" spans="1:15" s="74" customFormat="1" ht="11.25">
      <c r="A3" s="107"/>
      <c r="B3" s="110"/>
      <c r="C3" s="88" t="s">
        <v>1</v>
      </c>
      <c r="D3" s="89"/>
      <c r="E3" s="90"/>
      <c r="F3" s="90"/>
      <c r="G3" s="90"/>
      <c r="H3" s="91"/>
      <c r="I3" s="92" t="s">
        <v>2</v>
      </c>
      <c r="J3" s="92" t="s">
        <v>3</v>
      </c>
      <c r="K3" s="95" t="s">
        <v>88</v>
      </c>
      <c r="L3" s="97" t="s">
        <v>4</v>
      </c>
      <c r="M3" s="99" t="s">
        <v>5</v>
      </c>
      <c r="N3" s="100"/>
      <c r="O3" s="101"/>
    </row>
    <row r="4" spans="1:15" s="74" customFormat="1" ht="11.25">
      <c r="A4" s="107"/>
      <c r="B4" s="110"/>
      <c r="C4" s="97" t="s">
        <v>6</v>
      </c>
      <c r="D4" s="92" t="s">
        <v>7</v>
      </c>
      <c r="E4" s="90" t="s">
        <v>8</v>
      </c>
      <c r="F4" s="90"/>
      <c r="G4" s="90"/>
      <c r="H4" s="91"/>
      <c r="I4" s="93"/>
      <c r="J4" s="94"/>
      <c r="K4" s="96"/>
      <c r="L4" s="98"/>
      <c r="M4" s="92" t="s">
        <v>9</v>
      </c>
      <c r="N4" s="92" t="s">
        <v>10</v>
      </c>
      <c r="O4" s="95" t="s">
        <v>11</v>
      </c>
    </row>
    <row r="5" spans="1:15" s="74" customFormat="1" ht="57" customHeight="1" thickBot="1">
      <c r="A5" s="108"/>
      <c r="B5" s="110"/>
      <c r="C5" s="102"/>
      <c r="D5" s="94"/>
      <c r="E5" s="76" t="s">
        <v>12</v>
      </c>
      <c r="F5" s="75" t="s">
        <v>9</v>
      </c>
      <c r="G5" s="75" t="s">
        <v>10</v>
      </c>
      <c r="H5" s="75" t="s">
        <v>13</v>
      </c>
      <c r="I5" s="93"/>
      <c r="J5" s="94"/>
      <c r="K5" s="96"/>
      <c r="L5" s="98"/>
      <c r="M5" s="93"/>
      <c r="N5" s="94"/>
      <c r="O5" s="96"/>
    </row>
    <row r="6" spans="1:17" ht="13.5" thickBot="1">
      <c r="A6" s="103" t="s">
        <v>37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P6" s="37"/>
      <c r="Q6" s="37"/>
    </row>
    <row r="7" spans="1:15" ht="12.75">
      <c r="A7" s="30" t="s">
        <v>31</v>
      </c>
      <c r="B7" s="47">
        <v>6</v>
      </c>
      <c r="C7" s="38">
        <v>4284.3</v>
      </c>
      <c r="D7" s="7">
        <v>0</v>
      </c>
      <c r="E7" s="7">
        <v>4125.5</v>
      </c>
      <c r="F7" s="7">
        <v>158.8</v>
      </c>
      <c r="G7" s="7">
        <v>0</v>
      </c>
      <c r="H7" s="7">
        <v>0</v>
      </c>
      <c r="I7" s="7">
        <v>0</v>
      </c>
      <c r="J7" s="7">
        <v>0</v>
      </c>
      <c r="K7" s="40">
        <v>0</v>
      </c>
      <c r="L7" s="6">
        <v>11.2</v>
      </c>
      <c r="M7" s="7">
        <v>11.2</v>
      </c>
      <c r="N7" s="7">
        <v>0</v>
      </c>
      <c r="O7" s="8">
        <v>0</v>
      </c>
    </row>
    <row r="8" spans="1:15" ht="12.75">
      <c r="A8" s="31" t="s">
        <v>29</v>
      </c>
      <c r="B8" s="48">
        <v>9</v>
      </c>
      <c r="C8" s="16">
        <v>3510</v>
      </c>
      <c r="D8" s="2">
        <v>3510</v>
      </c>
      <c r="E8" s="2">
        <v>0</v>
      </c>
      <c r="F8" s="2">
        <v>3510</v>
      </c>
      <c r="G8" s="2">
        <v>0</v>
      </c>
      <c r="H8" s="2">
        <v>0</v>
      </c>
      <c r="I8" s="2">
        <v>0</v>
      </c>
      <c r="J8" s="2">
        <v>0</v>
      </c>
      <c r="K8" s="17">
        <v>0</v>
      </c>
      <c r="L8" s="9">
        <v>2838.1</v>
      </c>
      <c r="M8" s="2">
        <v>128.1</v>
      </c>
      <c r="N8" s="2">
        <v>0</v>
      </c>
      <c r="O8" s="10">
        <v>2710</v>
      </c>
    </row>
    <row r="9" spans="1:15" ht="12.75">
      <c r="A9" s="31" t="s">
        <v>30</v>
      </c>
      <c r="B9" s="48">
        <v>6</v>
      </c>
      <c r="C9" s="16">
        <v>1779.7</v>
      </c>
      <c r="D9" s="2">
        <v>0</v>
      </c>
      <c r="E9" s="2">
        <v>0</v>
      </c>
      <c r="F9" s="2">
        <v>1779.7</v>
      </c>
      <c r="G9" s="2">
        <v>0</v>
      </c>
      <c r="H9" s="2">
        <v>0</v>
      </c>
      <c r="I9" s="2">
        <v>0</v>
      </c>
      <c r="J9" s="2">
        <v>0</v>
      </c>
      <c r="K9" s="17">
        <v>0</v>
      </c>
      <c r="L9" s="9">
        <v>230.8</v>
      </c>
      <c r="M9" s="2">
        <v>10.8</v>
      </c>
      <c r="N9" s="2">
        <v>44.9</v>
      </c>
      <c r="O9" s="10">
        <v>175.1</v>
      </c>
    </row>
    <row r="10" spans="1:15" ht="12.75">
      <c r="A10" s="31" t="s">
        <v>38</v>
      </c>
      <c r="B10" s="48">
        <v>4</v>
      </c>
      <c r="C10" s="16">
        <v>148.9</v>
      </c>
      <c r="D10" s="2">
        <v>0</v>
      </c>
      <c r="E10" s="2">
        <v>0</v>
      </c>
      <c r="F10" s="2">
        <v>147.2</v>
      </c>
      <c r="G10" s="2">
        <v>1.7</v>
      </c>
      <c r="H10" s="2">
        <v>0</v>
      </c>
      <c r="I10" s="2">
        <v>0</v>
      </c>
      <c r="J10" s="2">
        <v>23.9</v>
      </c>
      <c r="K10" s="17">
        <v>0</v>
      </c>
      <c r="L10" s="9">
        <v>6.9</v>
      </c>
      <c r="M10" s="2">
        <v>4.9</v>
      </c>
      <c r="N10" s="2">
        <v>2</v>
      </c>
      <c r="O10" s="10">
        <v>0</v>
      </c>
    </row>
    <row r="11" spans="1:15" ht="13.5" thickBot="1">
      <c r="A11" s="34" t="s">
        <v>39</v>
      </c>
      <c r="B11" s="49">
        <v>14</v>
      </c>
      <c r="C11" s="39">
        <v>544.6</v>
      </c>
      <c r="D11" s="12">
        <v>463.8</v>
      </c>
      <c r="E11" s="12">
        <v>0</v>
      </c>
      <c r="F11" s="12">
        <v>536.7</v>
      </c>
      <c r="G11" s="12">
        <v>7.9</v>
      </c>
      <c r="H11" s="12">
        <v>0</v>
      </c>
      <c r="I11" s="12">
        <v>0</v>
      </c>
      <c r="J11" s="12">
        <v>25.2</v>
      </c>
      <c r="K11" s="41">
        <v>0</v>
      </c>
      <c r="L11" s="14">
        <v>46.2</v>
      </c>
      <c r="M11" s="3">
        <v>0.5</v>
      </c>
      <c r="N11" s="3">
        <v>30.2</v>
      </c>
      <c r="O11" s="15">
        <v>15.5</v>
      </c>
    </row>
    <row r="12" spans="1:15" ht="13.5" thickBot="1">
      <c r="A12" s="27" t="s">
        <v>40</v>
      </c>
      <c r="B12" s="50">
        <f>SUM(B7:B11)</f>
        <v>39</v>
      </c>
      <c r="C12" s="20">
        <f>SUM(C7:C11)</f>
        <v>10267.5</v>
      </c>
      <c r="D12" s="1">
        <f>SUM(D7:D11)</f>
        <v>3973.8</v>
      </c>
      <c r="E12" s="1">
        <f aca="true" t="shared" si="0" ref="E12:K12">SUM(E7:E11)</f>
        <v>4125.5</v>
      </c>
      <c r="F12" s="1">
        <f t="shared" si="0"/>
        <v>6132.4</v>
      </c>
      <c r="G12" s="1">
        <f t="shared" si="0"/>
        <v>9.6</v>
      </c>
      <c r="H12" s="1">
        <f t="shared" si="0"/>
        <v>0</v>
      </c>
      <c r="I12" s="1">
        <f t="shared" si="0"/>
        <v>0</v>
      </c>
      <c r="J12" s="1">
        <f t="shared" si="0"/>
        <v>49.099999999999994</v>
      </c>
      <c r="K12" s="21">
        <f t="shared" si="0"/>
        <v>0</v>
      </c>
      <c r="L12" s="36">
        <f>SUM(L7:L11)</f>
        <v>3133.2</v>
      </c>
      <c r="M12" s="4">
        <f>SUM(M7:M11)</f>
        <v>155.5</v>
      </c>
      <c r="N12" s="4">
        <f>SUM(N7:N11)</f>
        <v>77.1</v>
      </c>
      <c r="O12" s="5">
        <f>SUM(O7:O11)</f>
        <v>2900.6</v>
      </c>
    </row>
    <row r="13" spans="1:15" ht="13.5" thickBot="1">
      <c r="A13" s="103" t="s">
        <v>41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12.75">
      <c r="A14" s="30" t="s">
        <v>42</v>
      </c>
      <c r="B14" s="47">
        <v>3</v>
      </c>
      <c r="C14" s="20">
        <v>971</v>
      </c>
      <c r="D14" s="1">
        <v>816</v>
      </c>
      <c r="E14" s="1">
        <v>0</v>
      </c>
      <c r="F14" s="1">
        <v>971</v>
      </c>
      <c r="G14" s="1">
        <v>0</v>
      </c>
      <c r="H14" s="1">
        <v>0</v>
      </c>
      <c r="I14" s="1">
        <v>0</v>
      </c>
      <c r="J14" s="1">
        <v>0</v>
      </c>
      <c r="K14" s="21">
        <v>0</v>
      </c>
      <c r="L14" s="6">
        <v>52.4</v>
      </c>
      <c r="M14" s="7">
        <v>1.9</v>
      </c>
      <c r="N14" s="7">
        <v>0</v>
      </c>
      <c r="O14" s="8">
        <v>51</v>
      </c>
    </row>
    <row r="15" spans="1:15" ht="12.75">
      <c r="A15" s="31" t="s">
        <v>17</v>
      </c>
      <c r="B15" s="48">
        <v>7</v>
      </c>
      <c r="C15" s="16">
        <v>8539</v>
      </c>
      <c r="D15" s="2">
        <v>8503</v>
      </c>
      <c r="E15" s="2">
        <v>5760</v>
      </c>
      <c r="F15" s="2">
        <v>2756</v>
      </c>
      <c r="G15" s="2">
        <v>23</v>
      </c>
      <c r="H15" s="2">
        <v>0</v>
      </c>
      <c r="I15" s="2">
        <v>0</v>
      </c>
      <c r="J15" s="2">
        <v>0</v>
      </c>
      <c r="K15" s="17">
        <v>0</v>
      </c>
      <c r="L15" s="9">
        <v>303</v>
      </c>
      <c r="M15" s="2">
        <v>49</v>
      </c>
      <c r="N15" s="2">
        <v>0</v>
      </c>
      <c r="O15" s="10">
        <v>254</v>
      </c>
    </row>
    <row r="16" spans="1:15" ht="12.75">
      <c r="A16" s="31" t="s">
        <v>43</v>
      </c>
      <c r="B16" s="48">
        <v>9</v>
      </c>
      <c r="C16" s="16">
        <v>3154500</v>
      </c>
      <c r="D16" s="2">
        <v>1616</v>
      </c>
      <c r="E16">
        <v>3152244</v>
      </c>
      <c r="F16">
        <v>1887</v>
      </c>
      <c r="G16" s="2">
        <v>369</v>
      </c>
      <c r="H16" s="2">
        <v>0</v>
      </c>
      <c r="I16" s="2">
        <v>0</v>
      </c>
      <c r="J16" s="2">
        <v>0</v>
      </c>
      <c r="K16" s="17">
        <v>0</v>
      </c>
      <c r="L16" s="9">
        <v>356</v>
      </c>
      <c r="M16" s="2">
        <v>0</v>
      </c>
      <c r="N16" s="2">
        <v>0</v>
      </c>
      <c r="O16" s="10">
        <v>356</v>
      </c>
    </row>
    <row r="17" spans="1:15" ht="12.75">
      <c r="A17" s="31" t="s">
        <v>16</v>
      </c>
      <c r="B17" s="48">
        <v>17</v>
      </c>
      <c r="C17" s="16">
        <v>25193</v>
      </c>
      <c r="D17" s="2">
        <v>0</v>
      </c>
      <c r="E17" s="2">
        <v>403</v>
      </c>
      <c r="F17" s="2">
        <v>24308</v>
      </c>
      <c r="G17" s="2">
        <v>482</v>
      </c>
      <c r="H17" s="2">
        <v>0</v>
      </c>
      <c r="I17" s="2">
        <v>0</v>
      </c>
      <c r="J17" s="2">
        <v>0</v>
      </c>
      <c r="K17" s="17">
        <v>0</v>
      </c>
      <c r="L17" s="9">
        <v>5895</v>
      </c>
      <c r="M17" s="2">
        <v>104</v>
      </c>
      <c r="N17" s="2">
        <v>2</v>
      </c>
      <c r="O17" s="10">
        <v>5789</v>
      </c>
    </row>
    <row r="18" spans="1:15" ht="12.75">
      <c r="A18" s="31" t="s">
        <v>18</v>
      </c>
      <c r="B18" s="48">
        <v>21</v>
      </c>
      <c r="C18" s="16">
        <v>713</v>
      </c>
      <c r="D18" s="2">
        <v>672</v>
      </c>
      <c r="E18" s="2">
        <v>4</v>
      </c>
      <c r="F18" s="2">
        <v>697</v>
      </c>
      <c r="G18" s="2">
        <v>12</v>
      </c>
      <c r="H18" s="2">
        <v>0</v>
      </c>
      <c r="I18" s="2">
        <v>0</v>
      </c>
      <c r="J18" s="2">
        <v>0</v>
      </c>
      <c r="K18" s="17">
        <v>0</v>
      </c>
      <c r="L18" s="9">
        <v>466</v>
      </c>
      <c r="M18" s="2">
        <v>121</v>
      </c>
      <c r="N18" s="2">
        <v>0</v>
      </c>
      <c r="O18" s="10">
        <v>345</v>
      </c>
    </row>
    <row r="19" spans="1:15" ht="12.75">
      <c r="A19" s="31" t="s">
        <v>85</v>
      </c>
      <c r="B19" s="48">
        <v>13</v>
      </c>
      <c r="C19" s="16">
        <v>6869</v>
      </c>
      <c r="D19" s="2">
        <v>2710</v>
      </c>
      <c r="E19" s="2">
        <v>1750</v>
      </c>
      <c r="F19" s="2">
        <v>5087</v>
      </c>
      <c r="G19" s="2">
        <v>32</v>
      </c>
      <c r="H19" s="2">
        <v>0</v>
      </c>
      <c r="I19" s="2">
        <v>0</v>
      </c>
      <c r="J19" s="2">
        <v>0</v>
      </c>
      <c r="K19" s="17">
        <v>0</v>
      </c>
      <c r="L19" s="9">
        <v>1270</v>
      </c>
      <c r="M19" s="2">
        <v>98</v>
      </c>
      <c r="N19" s="2">
        <v>0</v>
      </c>
      <c r="O19" s="10">
        <v>1172</v>
      </c>
    </row>
    <row r="20" spans="1:15" ht="12.75">
      <c r="A20" s="31" t="s">
        <v>44</v>
      </c>
      <c r="B20" s="48">
        <v>12</v>
      </c>
      <c r="C20" s="16">
        <v>3614.5</v>
      </c>
      <c r="D20" s="2">
        <v>0</v>
      </c>
      <c r="E20" s="2">
        <v>3514.7</v>
      </c>
      <c r="F20" s="2">
        <v>80.6</v>
      </c>
      <c r="G20" s="2">
        <v>17.4</v>
      </c>
      <c r="H20" s="2">
        <v>1.8</v>
      </c>
      <c r="I20" s="2">
        <v>0</v>
      </c>
      <c r="J20" s="2">
        <v>0</v>
      </c>
      <c r="K20" s="17">
        <v>0</v>
      </c>
      <c r="L20" s="9">
        <v>105.3</v>
      </c>
      <c r="M20" s="2">
        <v>16.8</v>
      </c>
      <c r="N20" s="2">
        <v>0</v>
      </c>
      <c r="O20" s="10">
        <v>88</v>
      </c>
    </row>
    <row r="21" spans="1:15" ht="13.5" thickBot="1">
      <c r="A21" s="32" t="s">
        <v>45</v>
      </c>
      <c r="B21" s="51">
        <v>11</v>
      </c>
      <c r="C21" s="22">
        <v>1821</v>
      </c>
      <c r="D21" s="3">
        <v>675</v>
      </c>
      <c r="E21" s="3">
        <v>1146</v>
      </c>
      <c r="F21" s="3">
        <v>666</v>
      </c>
      <c r="G21" s="3">
        <v>9</v>
      </c>
      <c r="H21" s="3">
        <v>0</v>
      </c>
      <c r="I21" s="3">
        <v>0</v>
      </c>
      <c r="J21" s="3">
        <v>0</v>
      </c>
      <c r="K21" s="23">
        <v>0</v>
      </c>
      <c r="L21" s="11">
        <v>100</v>
      </c>
      <c r="M21" s="12">
        <v>17</v>
      </c>
      <c r="N21" s="12">
        <v>0</v>
      </c>
      <c r="O21" s="13">
        <v>83</v>
      </c>
    </row>
    <row r="22" spans="1:15" ht="13.5" thickBot="1">
      <c r="A22" s="27" t="s">
        <v>40</v>
      </c>
      <c r="B22" s="52">
        <f>SUM(B14:B21)</f>
        <v>93</v>
      </c>
      <c r="C22" s="33">
        <f>SUM(C14:C21)</f>
        <v>3202220.5</v>
      </c>
      <c r="D22" s="4">
        <f>SUM(D14:D21)</f>
        <v>14992</v>
      </c>
      <c r="E22" s="4">
        <f aca="true" t="shared" si="1" ref="E22:O22">SUM(E14:E21)</f>
        <v>3164821.7</v>
      </c>
      <c r="F22" s="4">
        <f t="shared" si="1"/>
        <v>36452.6</v>
      </c>
      <c r="G22" s="4">
        <f t="shared" si="1"/>
        <v>944.4</v>
      </c>
      <c r="H22" s="4">
        <f t="shared" si="1"/>
        <v>1.8</v>
      </c>
      <c r="I22" s="4">
        <f t="shared" si="1"/>
        <v>0</v>
      </c>
      <c r="J22" s="4">
        <f t="shared" si="1"/>
        <v>0</v>
      </c>
      <c r="K22" s="44">
        <f t="shared" si="1"/>
        <v>0</v>
      </c>
      <c r="L22" s="36">
        <f t="shared" si="1"/>
        <v>8547.699999999999</v>
      </c>
      <c r="M22" s="4">
        <f t="shared" si="1"/>
        <v>407.7</v>
      </c>
      <c r="N22" s="4">
        <f t="shared" si="1"/>
        <v>2</v>
      </c>
      <c r="O22" s="5">
        <f t="shared" si="1"/>
        <v>8138</v>
      </c>
    </row>
    <row r="23" spans="1:15" ht="13.5" thickBot="1">
      <c r="A23" s="103" t="s">
        <v>46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</row>
    <row r="24" spans="1:15" ht="12.75">
      <c r="A24" s="30" t="s">
        <v>20</v>
      </c>
      <c r="B24" s="47">
        <v>27</v>
      </c>
      <c r="C24" s="20">
        <v>21543</v>
      </c>
      <c r="D24" s="1">
        <v>18790</v>
      </c>
      <c r="E24" s="1">
        <v>2078</v>
      </c>
      <c r="F24" s="1">
        <v>19418</v>
      </c>
      <c r="G24" s="1">
        <v>0</v>
      </c>
      <c r="H24" s="1">
        <v>47</v>
      </c>
      <c r="I24" s="1">
        <v>0</v>
      </c>
      <c r="J24" s="1">
        <v>0</v>
      </c>
      <c r="K24" s="21">
        <v>0</v>
      </c>
      <c r="L24" s="6">
        <v>13079</v>
      </c>
      <c r="M24" s="7">
        <v>823</v>
      </c>
      <c r="N24" s="7">
        <v>15</v>
      </c>
      <c r="O24" s="8">
        <v>12241</v>
      </c>
    </row>
    <row r="25" spans="1:15" ht="12.75">
      <c r="A25" s="31" t="s">
        <v>23</v>
      </c>
      <c r="B25" s="48">
        <v>21</v>
      </c>
      <c r="C25" s="16">
        <v>210</v>
      </c>
      <c r="D25" s="2">
        <v>1</v>
      </c>
      <c r="E25" s="2">
        <v>0</v>
      </c>
      <c r="F25" s="2">
        <v>179</v>
      </c>
      <c r="G25" s="2">
        <v>31</v>
      </c>
      <c r="H25" s="2">
        <v>0</v>
      </c>
      <c r="I25" s="2">
        <v>12</v>
      </c>
      <c r="J25" s="2">
        <v>0</v>
      </c>
      <c r="K25" s="17">
        <v>58</v>
      </c>
      <c r="L25" s="9">
        <v>346</v>
      </c>
      <c r="M25" s="2">
        <v>298</v>
      </c>
      <c r="N25" s="2">
        <v>28</v>
      </c>
      <c r="O25" s="10">
        <v>20</v>
      </c>
    </row>
    <row r="26" spans="1:15" ht="12.75">
      <c r="A26" s="31" t="s">
        <v>24</v>
      </c>
      <c r="B26" s="48">
        <v>13</v>
      </c>
      <c r="C26" s="16">
        <v>1691</v>
      </c>
      <c r="D26" s="2">
        <v>1664</v>
      </c>
      <c r="E26" s="2">
        <v>0</v>
      </c>
      <c r="F26" s="2">
        <v>1639</v>
      </c>
      <c r="G26" s="2">
        <v>51</v>
      </c>
      <c r="H26" s="2">
        <v>1</v>
      </c>
      <c r="I26" s="2">
        <v>0</v>
      </c>
      <c r="J26" s="2">
        <v>0</v>
      </c>
      <c r="K26" s="17">
        <v>0</v>
      </c>
      <c r="L26" s="9">
        <v>465</v>
      </c>
      <c r="M26" s="2">
        <v>63</v>
      </c>
      <c r="N26" s="2">
        <v>0</v>
      </c>
      <c r="O26" s="10">
        <v>402</v>
      </c>
    </row>
    <row r="27" spans="1:15" ht="12.75">
      <c r="A27" s="31" t="s">
        <v>21</v>
      </c>
      <c r="B27" s="48">
        <v>2</v>
      </c>
      <c r="C27" s="16">
        <v>464</v>
      </c>
      <c r="D27" s="2">
        <v>0</v>
      </c>
      <c r="E27" s="2">
        <v>0</v>
      </c>
      <c r="F27">
        <v>464</v>
      </c>
      <c r="G27" s="2">
        <v>0</v>
      </c>
      <c r="H27" s="2">
        <v>0</v>
      </c>
      <c r="I27" s="2">
        <v>0</v>
      </c>
      <c r="J27" s="2">
        <v>0</v>
      </c>
      <c r="K27" s="17">
        <v>0</v>
      </c>
      <c r="L27" s="9">
        <v>46</v>
      </c>
      <c r="M27" s="2">
        <v>0</v>
      </c>
      <c r="N27" s="2">
        <v>0</v>
      </c>
      <c r="O27" s="10">
        <v>46</v>
      </c>
    </row>
    <row r="28" spans="1:15" ht="12.75">
      <c r="A28" s="31" t="s">
        <v>22</v>
      </c>
      <c r="B28" s="48">
        <v>7</v>
      </c>
      <c r="C28" s="16">
        <v>2968</v>
      </c>
      <c r="D28" s="2">
        <v>2968</v>
      </c>
      <c r="E28" s="2">
        <v>0</v>
      </c>
      <c r="F28" s="2">
        <v>2968</v>
      </c>
      <c r="G28" s="2">
        <v>0</v>
      </c>
      <c r="H28" s="2">
        <v>0</v>
      </c>
      <c r="I28" s="2">
        <v>0</v>
      </c>
      <c r="J28" s="2">
        <v>0</v>
      </c>
      <c r="K28" s="17">
        <v>0</v>
      </c>
      <c r="L28" s="9">
        <v>1914</v>
      </c>
      <c r="M28" s="2">
        <v>238</v>
      </c>
      <c r="N28" s="2">
        <v>0</v>
      </c>
      <c r="O28" s="10">
        <v>1676</v>
      </c>
    </row>
    <row r="29" spans="1:15" ht="12.75">
      <c r="A29" s="31" t="s">
        <v>25</v>
      </c>
      <c r="B29" s="48">
        <v>7</v>
      </c>
      <c r="C29" s="16">
        <v>495</v>
      </c>
      <c r="D29" s="2">
        <v>476</v>
      </c>
      <c r="E29" s="2">
        <v>0</v>
      </c>
      <c r="F29" s="2">
        <v>482</v>
      </c>
      <c r="G29" s="2">
        <v>13</v>
      </c>
      <c r="H29" s="2">
        <v>0</v>
      </c>
      <c r="I29" s="2">
        <v>0</v>
      </c>
      <c r="J29" s="2">
        <v>0</v>
      </c>
      <c r="K29" s="17">
        <v>0</v>
      </c>
      <c r="L29" s="9">
        <v>272.1</v>
      </c>
      <c r="M29" s="2">
        <v>29.6</v>
      </c>
      <c r="N29" s="2">
        <v>0</v>
      </c>
      <c r="O29" s="10">
        <v>242.5</v>
      </c>
    </row>
    <row r="30" spans="1:15" ht="13.5" thickBot="1">
      <c r="A30" s="32" t="s">
        <v>47</v>
      </c>
      <c r="B30" s="51">
        <v>15</v>
      </c>
      <c r="C30" s="22">
        <v>6793</v>
      </c>
      <c r="D30" s="3">
        <v>2385</v>
      </c>
      <c r="E30" s="3">
        <v>4394</v>
      </c>
      <c r="F30" s="3">
        <v>2270</v>
      </c>
      <c r="G30" s="3">
        <v>117</v>
      </c>
      <c r="H30" s="3">
        <v>12</v>
      </c>
      <c r="I30" s="3">
        <v>0</v>
      </c>
      <c r="J30" s="3">
        <v>0</v>
      </c>
      <c r="K30" s="23">
        <v>38</v>
      </c>
      <c r="L30" s="14">
        <v>322</v>
      </c>
      <c r="M30" s="3">
        <v>58</v>
      </c>
      <c r="N30" s="3">
        <v>23</v>
      </c>
      <c r="O30" s="15">
        <v>241</v>
      </c>
    </row>
    <row r="31" spans="1:15" ht="13.5" thickBot="1">
      <c r="A31" s="27" t="s">
        <v>40</v>
      </c>
      <c r="B31" s="54">
        <f>SUM(B24:B30)</f>
        <v>92</v>
      </c>
      <c r="C31" s="55">
        <f>SUM(C24:C30)</f>
        <v>34164</v>
      </c>
      <c r="D31" s="56">
        <f>SUM(D24:D30)</f>
        <v>26284</v>
      </c>
      <c r="E31" s="56">
        <f aca="true" t="shared" si="2" ref="E31:O31">SUM(E24:E30)</f>
        <v>6472</v>
      </c>
      <c r="F31" s="56">
        <f>SUM(F24:F30)</f>
        <v>27420</v>
      </c>
      <c r="G31" s="56">
        <f t="shared" si="2"/>
        <v>212</v>
      </c>
      <c r="H31" s="56">
        <f t="shared" si="2"/>
        <v>60</v>
      </c>
      <c r="I31" s="56">
        <f t="shared" si="2"/>
        <v>12</v>
      </c>
      <c r="J31" s="56">
        <f t="shared" si="2"/>
        <v>0</v>
      </c>
      <c r="K31" s="57">
        <f t="shared" si="2"/>
        <v>96</v>
      </c>
      <c r="L31" s="58">
        <f t="shared" si="2"/>
        <v>16444.1</v>
      </c>
      <c r="M31" s="56">
        <f t="shared" si="2"/>
        <v>1509.6</v>
      </c>
      <c r="N31" s="56">
        <f t="shared" si="2"/>
        <v>66</v>
      </c>
      <c r="O31" s="59">
        <f t="shared" si="2"/>
        <v>14868.5</v>
      </c>
    </row>
    <row r="32" spans="1:15" ht="13.5" thickBot="1">
      <c r="A32" s="103" t="s">
        <v>48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</row>
    <row r="33" spans="1:15" ht="12.75">
      <c r="A33" s="30" t="s">
        <v>32</v>
      </c>
      <c r="B33" s="66">
        <v>7</v>
      </c>
      <c r="C33" s="20">
        <v>269.3</v>
      </c>
      <c r="D33" s="1">
        <v>261.8</v>
      </c>
      <c r="E33" s="1">
        <v>0</v>
      </c>
      <c r="F33" s="1">
        <v>267.1</v>
      </c>
      <c r="G33" s="1">
        <v>2.2</v>
      </c>
      <c r="H33" s="1">
        <v>0</v>
      </c>
      <c r="I33" s="1">
        <v>0</v>
      </c>
      <c r="J33" s="1">
        <v>0</v>
      </c>
      <c r="K33" s="21">
        <v>0</v>
      </c>
      <c r="L33" s="6">
        <v>378.6</v>
      </c>
      <c r="M33" s="7">
        <v>369.3</v>
      </c>
      <c r="N33" s="7">
        <v>9.3</v>
      </c>
      <c r="O33" s="8">
        <v>0</v>
      </c>
    </row>
    <row r="34" spans="1:15" ht="12.75">
      <c r="A34" s="31" t="s">
        <v>49</v>
      </c>
      <c r="B34" s="64">
        <v>6</v>
      </c>
      <c r="C34" s="16">
        <v>4585.1</v>
      </c>
      <c r="D34" s="2">
        <v>391.7</v>
      </c>
      <c r="E34" s="2">
        <v>4191</v>
      </c>
      <c r="F34" s="2">
        <v>394.1</v>
      </c>
      <c r="G34" s="2">
        <v>0</v>
      </c>
      <c r="H34" s="2">
        <v>0</v>
      </c>
      <c r="I34" s="2">
        <v>0</v>
      </c>
      <c r="J34" s="2">
        <v>0</v>
      </c>
      <c r="K34" s="17">
        <v>0</v>
      </c>
      <c r="L34" s="9">
        <v>265</v>
      </c>
      <c r="M34" s="2">
        <v>43.6</v>
      </c>
      <c r="N34" s="2">
        <v>0</v>
      </c>
      <c r="O34" s="10">
        <v>221.4</v>
      </c>
    </row>
    <row r="35" spans="1:15" ht="12.75">
      <c r="A35" s="31" t="s">
        <v>50</v>
      </c>
      <c r="B35" s="64">
        <v>13</v>
      </c>
      <c r="C35" s="16">
        <v>5425.2</v>
      </c>
      <c r="D35" s="2">
        <v>5425.2</v>
      </c>
      <c r="E35" s="2">
        <v>0</v>
      </c>
      <c r="F35" s="2">
        <v>5408</v>
      </c>
      <c r="G35" s="2">
        <v>17.2</v>
      </c>
      <c r="H35" s="2">
        <v>0</v>
      </c>
      <c r="I35" s="2">
        <v>0</v>
      </c>
      <c r="J35" s="2">
        <v>0</v>
      </c>
      <c r="K35" s="17">
        <v>0</v>
      </c>
      <c r="L35" s="9">
        <v>1912.5</v>
      </c>
      <c r="M35" s="2">
        <v>62</v>
      </c>
      <c r="N35" s="2">
        <v>0</v>
      </c>
      <c r="O35" s="10">
        <v>1850.5</v>
      </c>
    </row>
    <row r="36" spans="1:15" ht="12.75">
      <c r="A36" s="34" t="s">
        <v>52</v>
      </c>
      <c r="B36" s="67">
        <v>7</v>
      </c>
      <c r="C36" s="22">
        <v>914</v>
      </c>
      <c r="D36" s="3">
        <v>823</v>
      </c>
      <c r="E36" s="3">
        <v>0</v>
      </c>
      <c r="F36" s="3">
        <v>914</v>
      </c>
      <c r="G36" s="3">
        <v>0</v>
      </c>
      <c r="H36" s="3">
        <v>0</v>
      </c>
      <c r="I36" s="3">
        <v>0</v>
      </c>
      <c r="J36" s="3">
        <v>0</v>
      </c>
      <c r="K36" s="23">
        <v>111</v>
      </c>
      <c r="L36" s="14">
        <v>54.8</v>
      </c>
      <c r="M36" s="3">
        <v>4.9</v>
      </c>
      <c r="N36" s="3">
        <v>1.9</v>
      </c>
      <c r="O36" s="15">
        <v>48</v>
      </c>
    </row>
    <row r="37" spans="1:15" ht="13.5" thickBot="1">
      <c r="A37" s="32" t="s">
        <v>51</v>
      </c>
      <c r="B37" s="64">
        <v>10</v>
      </c>
      <c r="C37" s="16">
        <v>1147.2</v>
      </c>
      <c r="D37" s="2">
        <v>1147.2</v>
      </c>
      <c r="E37" s="2">
        <v>0</v>
      </c>
      <c r="F37" s="2">
        <v>1147.2</v>
      </c>
      <c r="G37" s="2">
        <v>0</v>
      </c>
      <c r="H37" s="2">
        <v>0</v>
      </c>
      <c r="I37" s="2">
        <v>0</v>
      </c>
      <c r="J37" s="2">
        <v>0</v>
      </c>
      <c r="K37" s="17">
        <v>0</v>
      </c>
      <c r="L37" s="11">
        <v>471.6</v>
      </c>
      <c r="M37" s="12">
        <v>53.7</v>
      </c>
      <c r="N37" s="12">
        <v>0</v>
      </c>
      <c r="O37" s="13">
        <v>417.9</v>
      </c>
    </row>
    <row r="38" spans="1:15" ht="13.5" thickBot="1">
      <c r="A38" s="65" t="s">
        <v>40</v>
      </c>
      <c r="B38" s="54">
        <f aca="true" t="shared" si="3" ref="B38:O38">SUM(B33:B37)</f>
        <v>43</v>
      </c>
      <c r="C38" s="55">
        <f t="shared" si="3"/>
        <v>12340.800000000001</v>
      </c>
      <c r="D38" s="56">
        <f t="shared" si="3"/>
        <v>8048.9</v>
      </c>
      <c r="E38" s="56">
        <f t="shared" si="3"/>
        <v>4191</v>
      </c>
      <c r="F38" s="56">
        <f t="shared" si="3"/>
        <v>8130.4</v>
      </c>
      <c r="G38" s="56">
        <f t="shared" si="3"/>
        <v>19.4</v>
      </c>
      <c r="H38" s="56">
        <f t="shared" si="3"/>
        <v>0</v>
      </c>
      <c r="I38" s="56">
        <f t="shared" si="3"/>
        <v>0</v>
      </c>
      <c r="J38" s="56">
        <f t="shared" si="3"/>
        <v>0</v>
      </c>
      <c r="K38" s="57">
        <f t="shared" si="3"/>
        <v>111</v>
      </c>
      <c r="L38" s="68">
        <f t="shared" si="3"/>
        <v>3082.5</v>
      </c>
      <c r="M38" s="69">
        <f t="shared" si="3"/>
        <v>533.5</v>
      </c>
      <c r="N38" s="69">
        <f t="shared" si="3"/>
        <v>11.200000000000001</v>
      </c>
      <c r="O38" s="70">
        <f t="shared" si="3"/>
        <v>2537.8</v>
      </c>
    </row>
    <row r="39" spans="1:15" ht="13.5" thickBot="1">
      <c r="A39" s="103" t="s">
        <v>53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</row>
    <row r="40" spans="1:15" ht="12.75">
      <c r="A40" s="43" t="s">
        <v>54</v>
      </c>
      <c r="B40" s="53">
        <v>16</v>
      </c>
      <c r="C40" s="20">
        <v>1632.8</v>
      </c>
      <c r="D40" s="1">
        <v>1554.6</v>
      </c>
      <c r="E40" s="1">
        <v>0</v>
      </c>
      <c r="F40" s="1">
        <v>1602.8</v>
      </c>
      <c r="G40" s="1">
        <v>30</v>
      </c>
      <c r="H40" s="1">
        <v>0</v>
      </c>
      <c r="I40" s="1">
        <v>0</v>
      </c>
      <c r="J40" s="1">
        <v>0</v>
      </c>
      <c r="K40" s="21">
        <v>0</v>
      </c>
      <c r="L40" s="6">
        <v>343</v>
      </c>
      <c r="M40" s="7">
        <v>218.3</v>
      </c>
      <c r="N40" s="7">
        <v>0</v>
      </c>
      <c r="O40" s="8">
        <v>124.7</v>
      </c>
    </row>
    <row r="41" spans="1:15" ht="12.75">
      <c r="A41" s="31" t="s">
        <v>55</v>
      </c>
      <c r="B41" s="48">
        <v>10</v>
      </c>
      <c r="C41" s="16">
        <v>569.7</v>
      </c>
      <c r="D41" s="2">
        <v>0</v>
      </c>
      <c r="E41" s="2">
        <v>0</v>
      </c>
      <c r="F41" s="2">
        <v>61.9</v>
      </c>
      <c r="G41" s="2">
        <v>507.8</v>
      </c>
      <c r="H41" s="2">
        <v>0</v>
      </c>
      <c r="I41" s="2">
        <v>0</v>
      </c>
      <c r="J41" s="2">
        <v>0</v>
      </c>
      <c r="K41" s="17">
        <v>15.5</v>
      </c>
      <c r="L41" s="9">
        <v>143.1</v>
      </c>
      <c r="M41" s="2">
        <v>71</v>
      </c>
      <c r="N41" s="2">
        <v>0</v>
      </c>
      <c r="O41" s="10">
        <v>72.1</v>
      </c>
    </row>
    <row r="42" spans="1:15" ht="12.75">
      <c r="A42" s="31" t="s">
        <v>56</v>
      </c>
      <c r="B42" s="48">
        <v>12</v>
      </c>
      <c r="C42" s="16">
        <v>206</v>
      </c>
      <c r="D42" s="2">
        <v>76</v>
      </c>
      <c r="E42" s="2">
        <v>0</v>
      </c>
      <c r="F42" s="2">
        <v>201</v>
      </c>
      <c r="G42" s="2">
        <v>5</v>
      </c>
      <c r="H42" s="2">
        <v>0</v>
      </c>
      <c r="I42" s="2">
        <v>0</v>
      </c>
      <c r="J42" s="2">
        <v>0</v>
      </c>
      <c r="K42" s="17">
        <v>0</v>
      </c>
      <c r="L42" s="9">
        <v>144.2</v>
      </c>
      <c r="M42" s="2">
        <v>35.2</v>
      </c>
      <c r="N42" s="2">
        <v>0</v>
      </c>
      <c r="O42" s="10">
        <v>109</v>
      </c>
    </row>
    <row r="43" spans="1:15" ht="12.75">
      <c r="A43" s="31" t="s">
        <v>57</v>
      </c>
      <c r="B43" s="48">
        <v>13</v>
      </c>
      <c r="C43" s="16">
        <v>8801</v>
      </c>
      <c r="D43" s="2">
        <v>8801</v>
      </c>
      <c r="E43" s="2">
        <v>0</v>
      </c>
      <c r="F43" s="2">
        <v>8801</v>
      </c>
      <c r="G43" s="2">
        <v>0</v>
      </c>
      <c r="H43" s="2">
        <v>0</v>
      </c>
      <c r="I43" s="2">
        <v>0</v>
      </c>
      <c r="J43" s="2">
        <v>0</v>
      </c>
      <c r="K43" s="17">
        <v>0</v>
      </c>
      <c r="L43" s="9">
        <v>3795.4</v>
      </c>
      <c r="M43" s="2">
        <v>114.9</v>
      </c>
      <c r="N43" s="2">
        <v>2.8</v>
      </c>
      <c r="O43" s="10">
        <v>3677.7</v>
      </c>
    </row>
    <row r="44" spans="1:15" ht="12.75">
      <c r="A44" s="31" t="s">
        <v>28</v>
      </c>
      <c r="B44" s="48">
        <v>6</v>
      </c>
      <c r="C44" s="16">
        <v>1059.3</v>
      </c>
      <c r="D44" s="2">
        <v>1050</v>
      </c>
      <c r="E44" s="2">
        <v>0</v>
      </c>
      <c r="F44" s="2">
        <v>101.8</v>
      </c>
      <c r="G44" s="2">
        <v>957.5</v>
      </c>
      <c r="H44" s="2">
        <v>0</v>
      </c>
      <c r="I44" s="2">
        <v>0</v>
      </c>
      <c r="J44" s="2">
        <v>0</v>
      </c>
      <c r="K44" s="17">
        <v>0</v>
      </c>
      <c r="L44" s="9">
        <v>108.5</v>
      </c>
      <c r="M44" s="2">
        <v>39.5</v>
      </c>
      <c r="N44" s="2">
        <v>0</v>
      </c>
      <c r="O44" s="10">
        <v>69</v>
      </c>
    </row>
    <row r="45" spans="1:15" ht="13.5" thickBot="1">
      <c r="A45" s="31" t="s">
        <v>58</v>
      </c>
      <c r="B45" s="51">
        <v>10</v>
      </c>
      <c r="C45" s="22">
        <v>4126.2</v>
      </c>
      <c r="D45" s="3">
        <v>2482</v>
      </c>
      <c r="E45" s="3">
        <v>1619.7</v>
      </c>
      <c r="F45" s="3">
        <v>2506.5</v>
      </c>
      <c r="G45" s="3">
        <v>0</v>
      </c>
      <c r="H45" s="3">
        <v>0</v>
      </c>
      <c r="I45" s="3">
        <v>0</v>
      </c>
      <c r="J45" s="3">
        <v>0</v>
      </c>
      <c r="K45" s="23">
        <v>0</v>
      </c>
      <c r="L45" s="11">
        <v>250.2</v>
      </c>
      <c r="M45" s="12">
        <v>11</v>
      </c>
      <c r="N45" s="12">
        <v>0</v>
      </c>
      <c r="O45" s="13">
        <v>239.2</v>
      </c>
    </row>
    <row r="46" spans="1:15" ht="13.5" thickBot="1">
      <c r="A46" s="27" t="s">
        <v>40</v>
      </c>
      <c r="B46" s="52">
        <f>SUM(B40:B45)</f>
        <v>67</v>
      </c>
      <c r="C46" s="33">
        <f>SUM(C40:C45)</f>
        <v>16395</v>
      </c>
      <c r="D46" s="4">
        <f>SUM(D40:D45)</f>
        <v>13963.6</v>
      </c>
      <c r="E46" s="4">
        <f aca="true" t="shared" si="4" ref="E46:O46">SUM(E40:E45)</f>
        <v>1619.7</v>
      </c>
      <c r="F46" s="4">
        <f t="shared" si="4"/>
        <v>13275</v>
      </c>
      <c r="G46" s="4">
        <f t="shared" si="4"/>
        <v>1500.3</v>
      </c>
      <c r="H46" s="4">
        <f t="shared" si="4"/>
        <v>0</v>
      </c>
      <c r="I46" s="4">
        <f t="shared" si="4"/>
        <v>0</v>
      </c>
      <c r="J46" s="4">
        <f t="shared" si="4"/>
        <v>0</v>
      </c>
      <c r="K46" s="44">
        <f t="shared" si="4"/>
        <v>15.5</v>
      </c>
      <c r="L46" s="36">
        <f t="shared" si="4"/>
        <v>4784.4</v>
      </c>
      <c r="M46" s="4">
        <f t="shared" si="4"/>
        <v>489.9</v>
      </c>
      <c r="N46" s="4">
        <f t="shared" si="4"/>
        <v>2.8</v>
      </c>
      <c r="O46" s="5">
        <f t="shared" si="4"/>
        <v>4291.7</v>
      </c>
    </row>
    <row r="47" spans="1:15" ht="13.5" thickBot="1">
      <c r="A47" s="103" t="s">
        <v>59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</row>
    <row r="48" spans="1:15" ht="12.75">
      <c r="A48" s="30" t="s">
        <v>19</v>
      </c>
      <c r="B48" s="66">
        <v>4</v>
      </c>
      <c r="C48" s="20">
        <v>718</v>
      </c>
      <c r="D48" s="1">
        <v>610</v>
      </c>
      <c r="E48" s="1">
        <v>0</v>
      </c>
      <c r="F48" s="1">
        <v>700</v>
      </c>
      <c r="G48" s="1">
        <v>18</v>
      </c>
      <c r="H48" s="1">
        <v>0</v>
      </c>
      <c r="I48" s="1">
        <v>0</v>
      </c>
      <c r="J48" s="1">
        <v>0</v>
      </c>
      <c r="K48" s="21">
        <v>21</v>
      </c>
      <c r="L48" s="6">
        <v>433</v>
      </c>
      <c r="M48" s="7">
        <v>120</v>
      </c>
      <c r="N48" s="7">
        <v>0</v>
      </c>
      <c r="O48" s="8">
        <v>313</v>
      </c>
    </row>
    <row r="49" spans="1:15" ht="12.75">
      <c r="A49" s="31" t="s">
        <v>60</v>
      </c>
      <c r="B49" s="64">
        <v>4</v>
      </c>
      <c r="C49" s="16">
        <v>556</v>
      </c>
      <c r="D49" s="2">
        <v>0</v>
      </c>
      <c r="E49" s="2">
        <v>0</v>
      </c>
      <c r="F49" s="2">
        <v>403</v>
      </c>
      <c r="G49" s="2">
        <v>140</v>
      </c>
      <c r="H49" s="2">
        <v>13</v>
      </c>
      <c r="I49" s="2">
        <v>0</v>
      </c>
      <c r="J49" s="2">
        <v>0</v>
      </c>
      <c r="K49" s="17">
        <v>0</v>
      </c>
      <c r="L49" s="9">
        <v>23</v>
      </c>
      <c r="M49" s="2">
        <v>21</v>
      </c>
      <c r="N49" s="2">
        <v>0</v>
      </c>
      <c r="O49" s="10">
        <v>2</v>
      </c>
    </row>
    <row r="50" spans="1:15" ht="12.75">
      <c r="A50" s="31" t="s">
        <v>62</v>
      </c>
      <c r="B50" s="67">
        <v>13</v>
      </c>
      <c r="C50" s="22">
        <v>469</v>
      </c>
      <c r="D50" s="3">
        <v>0</v>
      </c>
      <c r="E50" s="3">
        <v>0</v>
      </c>
      <c r="F50">
        <v>459</v>
      </c>
      <c r="G50" s="3">
        <v>10</v>
      </c>
      <c r="H50" s="3">
        <v>0</v>
      </c>
      <c r="I50" s="3">
        <v>0</v>
      </c>
      <c r="J50" s="3">
        <v>0</v>
      </c>
      <c r="K50" s="23">
        <v>0</v>
      </c>
      <c r="L50" s="9">
        <v>152</v>
      </c>
      <c r="M50" s="2">
        <v>55</v>
      </c>
      <c r="N50" s="2">
        <v>5</v>
      </c>
      <c r="O50" s="10">
        <v>92</v>
      </c>
    </row>
    <row r="51" spans="1:15" ht="13.5" thickBot="1">
      <c r="A51" s="35" t="s">
        <v>61</v>
      </c>
      <c r="B51" s="64">
        <v>19</v>
      </c>
      <c r="C51" s="16">
        <v>1745</v>
      </c>
      <c r="D51" s="2">
        <v>1721</v>
      </c>
      <c r="E51" s="2">
        <v>0</v>
      </c>
      <c r="F51" s="2">
        <v>1741</v>
      </c>
      <c r="G51" s="2">
        <v>4</v>
      </c>
      <c r="H51" s="2">
        <v>0</v>
      </c>
      <c r="I51" s="2">
        <v>0</v>
      </c>
      <c r="J51" s="2">
        <v>0</v>
      </c>
      <c r="K51" s="17">
        <v>0</v>
      </c>
      <c r="L51" s="71">
        <v>639.3</v>
      </c>
      <c r="M51" s="72">
        <v>209</v>
      </c>
      <c r="N51" s="72">
        <v>0</v>
      </c>
      <c r="O51" s="73">
        <v>430.3</v>
      </c>
    </row>
    <row r="52" spans="1:15" ht="13.5" thickBot="1">
      <c r="A52" s="27" t="s">
        <v>40</v>
      </c>
      <c r="B52" s="52">
        <f aca="true" t="shared" si="5" ref="B52:O52">SUM(B48:B51)</f>
        <v>40</v>
      </c>
      <c r="C52" s="33">
        <f t="shared" si="5"/>
        <v>3488</v>
      </c>
      <c r="D52" s="4">
        <f t="shared" si="5"/>
        <v>2331</v>
      </c>
      <c r="E52" s="4">
        <f t="shared" si="5"/>
        <v>0</v>
      </c>
      <c r="F52" s="4">
        <f t="shared" si="5"/>
        <v>3303</v>
      </c>
      <c r="G52" s="4">
        <f t="shared" si="5"/>
        <v>172</v>
      </c>
      <c r="H52" s="4">
        <f t="shared" si="5"/>
        <v>13</v>
      </c>
      <c r="I52" s="4">
        <f t="shared" si="5"/>
        <v>0</v>
      </c>
      <c r="J52" s="4">
        <f t="shared" si="5"/>
        <v>0</v>
      </c>
      <c r="K52" s="44">
        <f t="shared" si="5"/>
        <v>21</v>
      </c>
      <c r="L52" s="36">
        <f t="shared" si="5"/>
        <v>1247.3</v>
      </c>
      <c r="M52" s="4">
        <f t="shared" si="5"/>
        <v>405</v>
      </c>
      <c r="N52" s="4">
        <f t="shared" si="5"/>
        <v>5</v>
      </c>
      <c r="O52" s="5">
        <f t="shared" si="5"/>
        <v>837.3</v>
      </c>
    </row>
    <row r="53" spans="1:15" ht="13.5" thickBot="1">
      <c r="A53" s="103" t="s">
        <v>84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</row>
    <row r="54" spans="1:15" ht="12.75">
      <c r="A54" s="30" t="s">
        <v>63</v>
      </c>
      <c r="B54" s="47">
        <v>13</v>
      </c>
      <c r="C54" s="20">
        <v>5931</v>
      </c>
      <c r="D54" s="1">
        <v>5928</v>
      </c>
      <c r="E54" s="1">
        <v>21</v>
      </c>
      <c r="F54" s="1">
        <v>5907</v>
      </c>
      <c r="G54" s="1">
        <v>3</v>
      </c>
      <c r="H54" s="1">
        <v>0</v>
      </c>
      <c r="I54" s="1">
        <v>0</v>
      </c>
      <c r="J54" s="1">
        <v>0</v>
      </c>
      <c r="K54" s="21">
        <v>0</v>
      </c>
      <c r="L54" s="6">
        <v>249</v>
      </c>
      <c r="M54" s="7">
        <v>86</v>
      </c>
      <c r="N54" s="7">
        <v>0</v>
      </c>
      <c r="O54" s="8">
        <v>163</v>
      </c>
    </row>
    <row r="55" spans="1:15" ht="12.75">
      <c r="A55" s="31" t="s">
        <v>64</v>
      </c>
      <c r="B55" s="48">
        <v>8</v>
      </c>
      <c r="C55" s="16">
        <v>1396</v>
      </c>
      <c r="D55" s="2">
        <v>1346</v>
      </c>
      <c r="E55" s="2">
        <v>0</v>
      </c>
      <c r="F55" s="2">
        <v>1342</v>
      </c>
      <c r="G55" s="2">
        <v>54</v>
      </c>
      <c r="H55" s="2">
        <v>0</v>
      </c>
      <c r="I55" s="2">
        <v>0</v>
      </c>
      <c r="J55" s="2">
        <v>0</v>
      </c>
      <c r="K55" s="17">
        <v>0</v>
      </c>
      <c r="L55" s="9">
        <v>731</v>
      </c>
      <c r="M55" s="2">
        <v>15</v>
      </c>
      <c r="N55" s="2">
        <v>0</v>
      </c>
      <c r="O55" s="10">
        <v>716</v>
      </c>
    </row>
    <row r="56" spans="1:15" ht="12.75">
      <c r="A56" s="31" t="s">
        <v>27</v>
      </c>
      <c r="B56" s="48">
        <v>2</v>
      </c>
      <c r="C56" s="16">
        <v>228</v>
      </c>
      <c r="D56" s="2">
        <v>226</v>
      </c>
      <c r="E56" s="2">
        <v>0</v>
      </c>
      <c r="F56" s="2">
        <v>226</v>
      </c>
      <c r="G56" s="2">
        <v>2</v>
      </c>
      <c r="H56" s="2">
        <v>0</v>
      </c>
      <c r="I56" s="2">
        <v>0</v>
      </c>
      <c r="J56" s="2">
        <v>0</v>
      </c>
      <c r="K56" s="17">
        <v>0</v>
      </c>
      <c r="L56" s="9">
        <v>14</v>
      </c>
      <c r="M56" s="2">
        <v>14</v>
      </c>
      <c r="N56" s="2">
        <v>0</v>
      </c>
      <c r="O56" s="10">
        <v>0</v>
      </c>
    </row>
    <row r="57" spans="1:15" ht="13.5" thickBot="1">
      <c r="A57" s="32" t="s">
        <v>65</v>
      </c>
      <c r="B57" s="51">
        <v>12</v>
      </c>
      <c r="C57" s="22">
        <v>4435</v>
      </c>
      <c r="D57" s="3">
        <v>2713</v>
      </c>
      <c r="E57" s="3">
        <v>1700</v>
      </c>
      <c r="F57" s="3">
        <v>151</v>
      </c>
      <c r="G57" s="3">
        <v>2584</v>
      </c>
      <c r="H57" s="3">
        <v>0</v>
      </c>
      <c r="I57" s="3">
        <v>0</v>
      </c>
      <c r="J57" s="3">
        <v>0</v>
      </c>
      <c r="K57" s="23">
        <v>0</v>
      </c>
      <c r="L57" s="14">
        <v>124</v>
      </c>
      <c r="M57" s="3">
        <v>108</v>
      </c>
      <c r="N57" s="3">
        <v>0</v>
      </c>
      <c r="O57" s="15">
        <v>16</v>
      </c>
    </row>
    <row r="58" spans="1:15" ht="13.5" thickBot="1">
      <c r="A58" s="28" t="s">
        <v>40</v>
      </c>
      <c r="B58" s="52">
        <f>SUM(B54:B57)</f>
        <v>35</v>
      </c>
      <c r="C58" s="33">
        <f>SUM(C54:C57)</f>
        <v>11990</v>
      </c>
      <c r="D58" s="4">
        <f>SUM(D54:D57)</f>
        <v>10213</v>
      </c>
      <c r="E58" s="4">
        <f aca="true" t="shared" si="6" ref="E58:O58">SUM(E54:E57)</f>
        <v>1721</v>
      </c>
      <c r="F58" s="4">
        <f t="shared" si="6"/>
        <v>7626</v>
      </c>
      <c r="G58" s="4">
        <f t="shared" si="6"/>
        <v>2643</v>
      </c>
      <c r="H58" s="4">
        <f t="shared" si="6"/>
        <v>0</v>
      </c>
      <c r="I58" s="4">
        <f t="shared" si="6"/>
        <v>0</v>
      </c>
      <c r="J58" s="4">
        <f t="shared" si="6"/>
        <v>0</v>
      </c>
      <c r="K58" s="44">
        <f t="shared" si="6"/>
        <v>0</v>
      </c>
      <c r="L58" s="36">
        <f t="shared" si="6"/>
        <v>1118</v>
      </c>
      <c r="M58" s="4">
        <f t="shared" si="6"/>
        <v>223</v>
      </c>
      <c r="N58" s="4">
        <f t="shared" si="6"/>
        <v>0</v>
      </c>
      <c r="O58" s="5">
        <f t="shared" si="6"/>
        <v>895</v>
      </c>
    </row>
    <row r="59" spans="1:15" ht="13.5" thickBot="1">
      <c r="A59" s="103" t="s">
        <v>66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ht="12.75">
      <c r="A60" s="30" t="s">
        <v>67</v>
      </c>
      <c r="B60" s="47">
        <v>8</v>
      </c>
      <c r="C60" s="20">
        <v>938.7</v>
      </c>
      <c r="D60" s="1">
        <v>619</v>
      </c>
      <c r="E60" s="1">
        <v>0</v>
      </c>
      <c r="F60" s="1">
        <v>936.7</v>
      </c>
      <c r="G60" s="1">
        <v>2</v>
      </c>
      <c r="H60" s="1">
        <v>0</v>
      </c>
      <c r="I60" s="1">
        <v>0</v>
      </c>
      <c r="J60" s="1">
        <v>4</v>
      </c>
      <c r="K60" s="21">
        <v>13</v>
      </c>
      <c r="L60" s="6">
        <v>135.4</v>
      </c>
      <c r="M60" s="7">
        <v>40.5</v>
      </c>
      <c r="N60" s="7">
        <v>0</v>
      </c>
      <c r="O60" s="8">
        <v>94.9</v>
      </c>
    </row>
    <row r="61" spans="1:15" ht="12.75">
      <c r="A61" s="31" t="s">
        <v>34</v>
      </c>
      <c r="B61" s="48">
        <v>7</v>
      </c>
      <c r="C61" s="16">
        <v>6427.2</v>
      </c>
      <c r="D61" s="2">
        <v>76.5</v>
      </c>
      <c r="E61" s="2">
        <v>5895.2</v>
      </c>
      <c r="F61" s="2">
        <v>332.3</v>
      </c>
      <c r="G61" s="2">
        <v>199.7</v>
      </c>
      <c r="H61" s="2">
        <v>0</v>
      </c>
      <c r="I61" s="2">
        <v>44.7</v>
      </c>
      <c r="J61" s="2">
        <v>0</v>
      </c>
      <c r="K61" s="17">
        <v>0</v>
      </c>
      <c r="L61" s="9">
        <v>25.3</v>
      </c>
      <c r="M61" s="2">
        <v>25.3</v>
      </c>
      <c r="N61" s="2">
        <v>0</v>
      </c>
      <c r="O61" s="10">
        <v>0</v>
      </c>
    </row>
    <row r="62" spans="1:15" ht="12.75">
      <c r="A62" s="31" t="s">
        <v>68</v>
      </c>
      <c r="B62" s="51">
        <v>8</v>
      </c>
      <c r="C62" s="22">
        <v>2856.7</v>
      </c>
      <c r="D62" s="3">
        <v>255.7</v>
      </c>
      <c r="E62" s="3">
        <v>2600</v>
      </c>
      <c r="F62" s="3">
        <v>256.7</v>
      </c>
      <c r="G62" s="3">
        <v>0</v>
      </c>
      <c r="H62" s="3">
        <v>0</v>
      </c>
      <c r="I62" s="3">
        <v>0</v>
      </c>
      <c r="J62" s="3">
        <v>6.7</v>
      </c>
      <c r="K62" s="23">
        <v>0</v>
      </c>
      <c r="L62" s="14">
        <v>23.2</v>
      </c>
      <c r="M62" s="3">
        <v>23.2</v>
      </c>
      <c r="N62" s="3">
        <v>0</v>
      </c>
      <c r="O62" s="15">
        <v>0</v>
      </c>
    </row>
    <row r="63" spans="1:15" ht="12.75">
      <c r="A63" s="34" t="s">
        <v>35</v>
      </c>
      <c r="B63" s="48">
        <v>8</v>
      </c>
      <c r="C63" s="16">
        <v>3465</v>
      </c>
      <c r="D63" s="2">
        <v>3446</v>
      </c>
      <c r="E63" s="2">
        <v>0</v>
      </c>
      <c r="F63" s="2">
        <v>3465</v>
      </c>
      <c r="G63" s="2">
        <v>0</v>
      </c>
      <c r="H63" s="2">
        <v>0</v>
      </c>
      <c r="I63" s="2">
        <v>0</v>
      </c>
      <c r="J63" s="2">
        <v>3</v>
      </c>
      <c r="K63" s="17">
        <v>0</v>
      </c>
      <c r="L63" s="9">
        <v>1763.3</v>
      </c>
      <c r="M63" s="2">
        <v>119.3</v>
      </c>
      <c r="N63" s="2">
        <v>0</v>
      </c>
      <c r="O63" s="10">
        <v>1644</v>
      </c>
    </row>
    <row r="64" spans="1:15" ht="12.75">
      <c r="A64" s="31" t="s">
        <v>33</v>
      </c>
      <c r="B64" s="53">
        <v>6</v>
      </c>
      <c r="C64" s="20">
        <v>84899.1</v>
      </c>
      <c r="D64" s="1">
        <v>1911.1</v>
      </c>
      <c r="E64" s="1">
        <v>83281</v>
      </c>
      <c r="F64" s="1">
        <v>161</v>
      </c>
      <c r="G64" s="1">
        <v>1457.1</v>
      </c>
      <c r="H64" s="1">
        <v>0</v>
      </c>
      <c r="I64" s="1">
        <v>0</v>
      </c>
      <c r="J64" s="1">
        <v>0</v>
      </c>
      <c r="K64" s="21">
        <v>0</v>
      </c>
      <c r="L64" s="18">
        <v>2506.6</v>
      </c>
      <c r="M64" s="1">
        <v>838.6</v>
      </c>
      <c r="N64" s="1">
        <v>0</v>
      </c>
      <c r="O64" s="19">
        <v>1668</v>
      </c>
    </row>
    <row r="65" spans="1:15" ht="13.5" thickBot="1">
      <c r="A65" s="32" t="s">
        <v>69</v>
      </c>
      <c r="B65" s="51">
        <v>6</v>
      </c>
      <c r="C65" s="22">
        <v>5105.5</v>
      </c>
      <c r="D65" s="3">
        <v>0</v>
      </c>
      <c r="E65" s="3">
        <v>4792.9</v>
      </c>
      <c r="F65" s="3">
        <v>312.6</v>
      </c>
      <c r="G65" s="3">
        <v>0</v>
      </c>
      <c r="H65" s="3">
        <v>0</v>
      </c>
      <c r="I65" s="3">
        <v>0</v>
      </c>
      <c r="J65" s="3">
        <v>9.3</v>
      </c>
      <c r="K65" s="23">
        <v>0</v>
      </c>
      <c r="L65" s="14">
        <v>21.5</v>
      </c>
      <c r="M65" s="3">
        <v>21.5</v>
      </c>
      <c r="N65" s="3">
        <v>0</v>
      </c>
      <c r="O65" s="15">
        <v>0</v>
      </c>
    </row>
    <row r="66" spans="1:15" ht="13.5" thickBot="1">
      <c r="A66" s="28" t="s">
        <v>40</v>
      </c>
      <c r="B66" s="52">
        <f>SUM(B60:B65)</f>
        <v>43</v>
      </c>
      <c r="C66" s="33">
        <f>SUM(C60:C65)</f>
        <v>103692.20000000001</v>
      </c>
      <c r="D66" s="4">
        <f>SUM(D60:D65)</f>
        <v>6308.299999999999</v>
      </c>
      <c r="E66" s="4">
        <f aca="true" t="shared" si="7" ref="E66:O66">SUM(E60:E65)</f>
        <v>96569.09999999999</v>
      </c>
      <c r="F66" s="4">
        <f t="shared" si="7"/>
        <v>5464.3</v>
      </c>
      <c r="G66" s="4">
        <f t="shared" si="7"/>
        <v>1658.8</v>
      </c>
      <c r="H66" s="4">
        <f t="shared" si="7"/>
        <v>0</v>
      </c>
      <c r="I66" s="4">
        <f t="shared" si="7"/>
        <v>44.7</v>
      </c>
      <c r="J66" s="4">
        <f t="shared" si="7"/>
        <v>23</v>
      </c>
      <c r="K66" s="44">
        <f t="shared" si="7"/>
        <v>13</v>
      </c>
      <c r="L66" s="36">
        <f t="shared" si="7"/>
        <v>4475.3</v>
      </c>
      <c r="M66" s="4">
        <f t="shared" si="7"/>
        <v>1068.4</v>
      </c>
      <c r="N66" s="4">
        <f t="shared" si="7"/>
        <v>0</v>
      </c>
      <c r="O66" s="5">
        <f t="shared" si="7"/>
        <v>3406.9</v>
      </c>
    </row>
    <row r="67" spans="1:15" ht="13.5" thickBot="1">
      <c r="A67" s="103" t="s">
        <v>70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5"/>
    </row>
    <row r="68" spans="1:15" ht="12.75">
      <c r="A68" s="30" t="s">
        <v>71</v>
      </c>
      <c r="B68" s="47">
        <v>17</v>
      </c>
      <c r="C68" s="20">
        <v>399121.3</v>
      </c>
      <c r="D68" s="1">
        <v>1649</v>
      </c>
      <c r="E68" s="1">
        <v>396387.3</v>
      </c>
      <c r="F68" s="1">
        <v>2734</v>
      </c>
      <c r="G68" s="1">
        <v>0</v>
      </c>
      <c r="H68" s="1">
        <v>0</v>
      </c>
      <c r="I68" s="1">
        <v>0</v>
      </c>
      <c r="J68" s="1">
        <v>1</v>
      </c>
      <c r="K68" s="21">
        <v>33.7</v>
      </c>
      <c r="L68" s="6">
        <v>381.2</v>
      </c>
      <c r="M68" s="7">
        <v>227.2</v>
      </c>
      <c r="N68" s="7">
        <v>0</v>
      </c>
      <c r="O68" s="8">
        <v>154</v>
      </c>
    </row>
    <row r="69" spans="1:15" ht="12.75">
      <c r="A69" s="31" t="s">
        <v>74</v>
      </c>
      <c r="B69" s="48">
        <v>7</v>
      </c>
      <c r="C69" s="16">
        <v>3718.4</v>
      </c>
      <c r="D69" s="2">
        <v>678.4</v>
      </c>
      <c r="E69" s="2">
        <v>1880</v>
      </c>
      <c r="F69" s="2">
        <v>1236.4</v>
      </c>
      <c r="G69" s="2">
        <v>602</v>
      </c>
      <c r="H69" s="2">
        <v>0</v>
      </c>
      <c r="I69" s="2">
        <v>0</v>
      </c>
      <c r="J69" s="2">
        <v>0</v>
      </c>
      <c r="K69" s="17">
        <v>0</v>
      </c>
      <c r="L69" s="9">
        <v>35</v>
      </c>
      <c r="M69" s="2">
        <v>35</v>
      </c>
      <c r="N69" s="2">
        <v>0</v>
      </c>
      <c r="O69" s="10">
        <v>0</v>
      </c>
    </row>
    <row r="70" spans="1:15" ht="12.75">
      <c r="A70" s="31" t="s">
        <v>86</v>
      </c>
      <c r="B70" s="48">
        <v>4</v>
      </c>
      <c r="C70" s="16">
        <v>310</v>
      </c>
      <c r="D70" s="2">
        <v>305</v>
      </c>
      <c r="E70" s="2">
        <v>0</v>
      </c>
      <c r="F70" s="2">
        <v>309</v>
      </c>
      <c r="G70" s="2">
        <v>1</v>
      </c>
      <c r="H70" s="2">
        <v>0</v>
      </c>
      <c r="I70" s="2">
        <v>0</v>
      </c>
      <c r="J70" s="2">
        <v>0</v>
      </c>
      <c r="K70" s="17">
        <v>0</v>
      </c>
      <c r="L70" s="9">
        <v>5</v>
      </c>
      <c r="M70" s="2">
        <v>5</v>
      </c>
      <c r="N70" s="2">
        <v>0</v>
      </c>
      <c r="O70" s="10">
        <v>0</v>
      </c>
    </row>
    <row r="71" spans="1:15" ht="12.75">
      <c r="A71" s="31" t="s">
        <v>75</v>
      </c>
      <c r="B71" s="48">
        <v>23</v>
      </c>
      <c r="C71" s="16">
        <v>1426</v>
      </c>
      <c r="D71" s="2">
        <v>1363</v>
      </c>
      <c r="E71" s="2">
        <v>58</v>
      </c>
      <c r="F71" s="2">
        <v>1368</v>
      </c>
      <c r="G71" s="2">
        <v>0</v>
      </c>
      <c r="H71" s="2">
        <v>0</v>
      </c>
      <c r="I71" s="2">
        <v>0</v>
      </c>
      <c r="J71" s="2">
        <v>6.5</v>
      </c>
      <c r="K71" s="17">
        <v>21</v>
      </c>
      <c r="L71" s="9">
        <v>110.6</v>
      </c>
      <c r="M71" s="2">
        <v>73</v>
      </c>
      <c r="N71" s="2">
        <v>0</v>
      </c>
      <c r="O71" s="10">
        <v>37.6</v>
      </c>
    </row>
    <row r="72" spans="1:15" ht="12.75">
      <c r="A72" s="31" t="s">
        <v>72</v>
      </c>
      <c r="B72" s="48">
        <v>8</v>
      </c>
      <c r="C72" s="16">
        <v>554.2</v>
      </c>
      <c r="D72" s="2">
        <v>555</v>
      </c>
      <c r="E72" s="2">
        <v>0</v>
      </c>
      <c r="F72" s="2">
        <v>554.2</v>
      </c>
      <c r="G72" s="2">
        <v>0</v>
      </c>
      <c r="H72" s="2">
        <v>0</v>
      </c>
      <c r="I72" s="2">
        <v>0</v>
      </c>
      <c r="J72" s="2">
        <v>26</v>
      </c>
      <c r="K72" s="17">
        <v>0</v>
      </c>
      <c r="L72" s="9">
        <v>113</v>
      </c>
      <c r="M72" s="2">
        <v>84</v>
      </c>
      <c r="N72" s="2">
        <v>0</v>
      </c>
      <c r="O72" s="10">
        <v>29</v>
      </c>
    </row>
    <row r="73" spans="1:15" ht="12.75">
      <c r="A73" s="31" t="s">
        <v>73</v>
      </c>
      <c r="B73" s="48">
        <v>12</v>
      </c>
      <c r="C73" s="16">
        <v>2029</v>
      </c>
      <c r="D73" s="2">
        <v>2022</v>
      </c>
      <c r="E73" s="2">
        <v>0</v>
      </c>
      <c r="F73" s="2">
        <v>2017</v>
      </c>
      <c r="G73" s="2">
        <v>12</v>
      </c>
      <c r="H73" s="2">
        <v>0</v>
      </c>
      <c r="I73" s="2">
        <v>0</v>
      </c>
      <c r="J73" s="2">
        <v>18.6</v>
      </c>
      <c r="K73" s="17">
        <v>8</v>
      </c>
      <c r="L73" s="9">
        <v>258</v>
      </c>
      <c r="M73" s="2">
        <v>96</v>
      </c>
      <c r="N73" s="2">
        <v>0</v>
      </c>
      <c r="O73" s="10">
        <v>162</v>
      </c>
    </row>
    <row r="74" spans="1:15" ht="12.75">
      <c r="A74" s="31" t="s">
        <v>15</v>
      </c>
      <c r="B74" s="48">
        <v>39</v>
      </c>
      <c r="C74" s="16">
        <v>10419</v>
      </c>
      <c r="D74" s="2">
        <v>1233.2</v>
      </c>
      <c r="E74" s="2">
        <v>8957</v>
      </c>
      <c r="F74" s="2">
        <v>1361</v>
      </c>
      <c r="G74" s="2">
        <v>101</v>
      </c>
      <c r="H74" s="2">
        <v>0</v>
      </c>
      <c r="I74" s="2">
        <v>0</v>
      </c>
      <c r="J74" s="2">
        <v>63.3</v>
      </c>
      <c r="K74" s="17">
        <v>17</v>
      </c>
      <c r="L74" s="9">
        <v>427.5</v>
      </c>
      <c r="M74" s="2">
        <v>132.5</v>
      </c>
      <c r="N74" s="2">
        <v>0</v>
      </c>
      <c r="O74" s="10">
        <v>295</v>
      </c>
    </row>
    <row r="75" spans="1:15" ht="13.5" thickBot="1">
      <c r="A75" s="35" t="s">
        <v>14</v>
      </c>
      <c r="B75" s="51">
        <v>20</v>
      </c>
      <c r="C75" s="26">
        <v>44084.3</v>
      </c>
      <c r="D75" s="24">
        <v>43847</v>
      </c>
      <c r="E75" s="24">
        <v>1970</v>
      </c>
      <c r="F75" s="24">
        <v>42113.5</v>
      </c>
      <c r="G75" s="24">
        <v>0.8</v>
      </c>
      <c r="H75" s="24">
        <v>0</v>
      </c>
      <c r="I75" s="24">
        <v>0</v>
      </c>
      <c r="J75" s="24">
        <v>0.8</v>
      </c>
      <c r="K75" s="25">
        <v>0</v>
      </c>
      <c r="L75" s="45">
        <v>5142.8</v>
      </c>
      <c r="M75" s="24">
        <v>1045.6</v>
      </c>
      <c r="N75" s="24">
        <v>0</v>
      </c>
      <c r="O75" s="46">
        <v>4097.2</v>
      </c>
    </row>
    <row r="76" spans="1:15" ht="13.5" thickBot="1">
      <c r="A76" s="27" t="s">
        <v>40</v>
      </c>
      <c r="B76" s="60">
        <f>SUM(B68:B75)</f>
        <v>130</v>
      </c>
      <c r="C76" s="4">
        <f>SUM(C68:C75)</f>
        <v>461662.2</v>
      </c>
      <c r="D76" s="4">
        <f>SUM(D68:D75)</f>
        <v>51652.6</v>
      </c>
      <c r="E76" s="4">
        <f aca="true" t="shared" si="8" ref="E76:O76">SUM(E68:E75)</f>
        <v>409252.3</v>
      </c>
      <c r="F76" s="4">
        <f t="shared" si="8"/>
        <v>51693.1</v>
      </c>
      <c r="G76" s="4">
        <f t="shared" si="8"/>
        <v>716.8</v>
      </c>
      <c r="H76" s="4">
        <f t="shared" si="8"/>
        <v>0</v>
      </c>
      <c r="I76" s="4">
        <f t="shared" si="8"/>
        <v>0</v>
      </c>
      <c r="J76" s="4">
        <f t="shared" si="8"/>
        <v>116.2</v>
      </c>
      <c r="K76" s="44">
        <f t="shared" si="8"/>
        <v>79.7</v>
      </c>
      <c r="L76" s="36">
        <f t="shared" si="8"/>
        <v>6473.1</v>
      </c>
      <c r="M76" s="4">
        <f t="shared" si="8"/>
        <v>1698.3</v>
      </c>
      <c r="N76" s="4">
        <f t="shared" si="8"/>
        <v>0</v>
      </c>
      <c r="O76" s="5">
        <f t="shared" si="8"/>
        <v>4774.8</v>
      </c>
    </row>
    <row r="77" spans="1:15" ht="13.5" thickBot="1">
      <c r="A77" s="103" t="s">
        <v>76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12.75">
      <c r="A78" s="61" t="s">
        <v>77</v>
      </c>
      <c r="B78" s="30">
        <v>6</v>
      </c>
      <c r="C78" s="16">
        <v>995</v>
      </c>
      <c r="D78" s="2">
        <v>0</v>
      </c>
      <c r="E78" s="2">
        <v>0</v>
      </c>
      <c r="F78" s="2">
        <v>987</v>
      </c>
      <c r="G78" s="2">
        <v>8</v>
      </c>
      <c r="H78" s="2">
        <v>0</v>
      </c>
      <c r="I78" s="2">
        <v>0</v>
      </c>
      <c r="J78" s="2">
        <v>0</v>
      </c>
      <c r="K78" s="17">
        <v>0</v>
      </c>
      <c r="L78" s="6">
        <v>8065</v>
      </c>
      <c r="M78" s="7">
        <v>53</v>
      </c>
      <c r="N78" s="7">
        <v>0</v>
      </c>
      <c r="O78" s="8">
        <v>8012</v>
      </c>
    </row>
    <row r="79" spans="1:15" ht="12.75">
      <c r="A79" s="61" t="s">
        <v>78</v>
      </c>
      <c r="B79" s="31">
        <v>5</v>
      </c>
      <c r="C79" s="16">
        <v>1161</v>
      </c>
      <c r="D79" s="2">
        <v>0</v>
      </c>
      <c r="E79" s="2">
        <v>0</v>
      </c>
      <c r="F79" s="2">
        <v>1137</v>
      </c>
      <c r="G79" s="2">
        <v>24</v>
      </c>
      <c r="H79" s="2">
        <v>0</v>
      </c>
      <c r="I79" s="2">
        <v>0</v>
      </c>
      <c r="J79" s="2">
        <v>0</v>
      </c>
      <c r="K79" s="17">
        <v>0</v>
      </c>
      <c r="L79" s="9">
        <v>98</v>
      </c>
      <c r="M79" s="2">
        <v>0</v>
      </c>
      <c r="N79" s="2">
        <v>0</v>
      </c>
      <c r="O79" s="10">
        <v>98</v>
      </c>
    </row>
    <row r="80" spans="1:15" ht="12.75">
      <c r="A80" s="61" t="s">
        <v>79</v>
      </c>
      <c r="B80" s="31">
        <v>4</v>
      </c>
      <c r="C80" s="16">
        <v>3550</v>
      </c>
      <c r="D80" s="2">
        <v>0</v>
      </c>
      <c r="E80" s="2">
        <v>3016</v>
      </c>
      <c r="F80" s="2">
        <v>533</v>
      </c>
      <c r="G80" s="2">
        <v>1</v>
      </c>
      <c r="H80" s="2">
        <v>0</v>
      </c>
      <c r="I80" s="2">
        <v>0</v>
      </c>
      <c r="J80" s="2">
        <v>0</v>
      </c>
      <c r="K80" s="17">
        <v>0</v>
      </c>
      <c r="L80" s="9">
        <v>26</v>
      </c>
      <c r="M80" s="2">
        <v>0</v>
      </c>
      <c r="N80" s="2">
        <v>0</v>
      </c>
      <c r="O80" s="10">
        <v>26</v>
      </c>
    </row>
    <row r="81" spans="1:15" ht="12.75">
      <c r="A81" s="61" t="s">
        <v>26</v>
      </c>
      <c r="B81" s="31">
        <v>10</v>
      </c>
      <c r="C81" s="16">
        <v>512</v>
      </c>
      <c r="D81" s="2">
        <v>0</v>
      </c>
      <c r="E81" s="2">
        <v>0</v>
      </c>
      <c r="F81" s="2">
        <v>512</v>
      </c>
      <c r="G81" s="2">
        <v>0</v>
      </c>
      <c r="H81" s="2">
        <v>0</v>
      </c>
      <c r="I81" s="2">
        <v>0</v>
      </c>
      <c r="J81" s="2">
        <v>0</v>
      </c>
      <c r="K81" s="17">
        <v>0</v>
      </c>
      <c r="L81" s="9">
        <v>6819</v>
      </c>
      <c r="M81" s="2">
        <v>17</v>
      </c>
      <c r="N81" s="2">
        <v>0</v>
      </c>
      <c r="O81" s="10">
        <v>6802</v>
      </c>
    </row>
    <row r="82" spans="1:15" ht="12.75">
      <c r="A82" s="61" t="s">
        <v>80</v>
      </c>
      <c r="B82" s="31">
        <v>15</v>
      </c>
      <c r="C82" s="16">
        <v>1338</v>
      </c>
      <c r="D82" s="2">
        <v>1338</v>
      </c>
      <c r="E82" s="2">
        <v>0</v>
      </c>
      <c r="F82" s="2">
        <v>1326</v>
      </c>
      <c r="G82" s="2">
        <v>12</v>
      </c>
      <c r="H82" s="2">
        <v>0</v>
      </c>
      <c r="I82" s="2">
        <v>0</v>
      </c>
      <c r="J82" s="2">
        <v>3</v>
      </c>
      <c r="K82" s="17">
        <v>0</v>
      </c>
      <c r="L82" s="9">
        <v>163</v>
      </c>
      <c r="M82" s="2">
        <v>78</v>
      </c>
      <c r="N82" s="2">
        <v>0</v>
      </c>
      <c r="O82" s="10">
        <v>85</v>
      </c>
    </row>
    <row r="83" spans="1:15" ht="12.75">
      <c r="A83" s="62" t="s">
        <v>81</v>
      </c>
      <c r="B83" s="31">
        <v>4</v>
      </c>
      <c r="C83" s="20">
        <v>8377</v>
      </c>
      <c r="D83" s="1">
        <v>5227</v>
      </c>
      <c r="E83" s="1">
        <v>0</v>
      </c>
      <c r="F83" s="1">
        <v>0</v>
      </c>
      <c r="G83" s="1">
        <v>8377</v>
      </c>
      <c r="H83" s="1">
        <v>0</v>
      </c>
      <c r="I83" s="1">
        <v>0</v>
      </c>
      <c r="J83" s="1">
        <v>0</v>
      </c>
      <c r="K83" s="21">
        <v>0</v>
      </c>
      <c r="L83" s="18">
        <v>661</v>
      </c>
      <c r="M83" s="1">
        <v>458</v>
      </c>
      <c r="N83" s="1">
        <v>0</v>
      </c>
      <c r="O83" s="19">
        <v>203</v>
      </c>
    </row>
    <row r="84" spans="1:15" ht="13.5" thickBot="1">
      <c r="A84" s="63" t="s">
        <v>82</v>
      </c>
      <c r="B84" s="32">
        <v>10</v>
      </c>
      <c r="C84" s="22">
        <v>2482</v>
      </c>
      <c r="D84" s="3">
        <v>1150</v>
      </c>
      <c r="E84" s="3">
        <v>1332</v>
      </c>
      <c r="F84" s="3">
        <v>427</v>
      </c>
      <c r="G84" s="3">
        <v>723</v>
      </c>
      <c r="H84" s="3">
        <v>0</v>
      </c>
      <c r="I84" s="3">
        <v>0</v>
      </c>
      <c r="J84" s="3">
        <v>0</v>
      </c>
      <c r="K84" s="23">
        <v>0</v>
      </c>
      <c r="L84" s="11">
        <v>38</v>
      </c>
      <c r="M84" s="12">
        <v>38</v>
      </c>
      <c r="N84" s="12">
        <v>0</v>
      </c>
      <c r="O84" s="13">
        <v>0</v>
      </c>
    </row>
    <row r="85" spans="1:15" ht="13.5" thickBot="1">
      <c r="A85" s="27" t="s">
        <v>40</v>
      </c>
      <c r="B85" s="42">
        <f aca="true" t="shared" si="9" ref="B85:O85">SUM(B78:B84)</f>
        <v>54</v>
      </c>
      <c r="C85" s="77">
        <f t="shared" si="9"/>
        <v>18415</v>
      </c>
      <c r="D85" s="78">
        <f t="shared" si="9"/>
        <v>7715</v>
      </c>
      <c r="E85" s="78">
        <f t="shared" si="9"/>
        <v>4348</v>
      </c>
      <c r="F85" s="78">
        <f t="shared" si="9"/>
        <v>4922</v>
      </c>
      <c r="G85" s="78">
        <f t="shared" si="9"/>
        <v>9145</v>
      </c>
      <c r="H85" s="78">
        <f t="shared" si="9"/>
        <v>0</v>
      </c>
      <c r="I85" s="78">
        <f t="shared" si="9"/>
        <v>0</v>
      </c>
      <c r="J85" s="78">
        <f t="shared" si="9"/>
        <v>3</v>
      </c>
      <c r="K85" s="79">
        <f t="shared" si="9"/>
        <v>0</v>
      </c>
      <c r="L85" s="77">
        <f t="shared" si="9"/>
        <v>15870</v>
      </c>
      <c r="M85" s="78">
        <f t="shared" si="9"/>
        <v>644</v>
      </c>
      <c r="N85" s="78">
        <f t="shared" si="9"/>
        <v>0</v>
      </c>
      <c r="O85" s="79">
        <f t="shared" si="9"/>
        <v>15226</v>
      </c>
    </row>
    <row r="86" spans="1:15" ht="13.5" thickBot="1">
      <c r="A86" s="29" t="s">
        <v>36</v>
      </c>
      <c r="B86" s="80">
        <f aca="true" t="shared" si="10" ref="B86:O86">B12+B31+B22+B38+B46+B52+B58+B66+B76+B85</f>
        <v>636</v>
      </c>
      <c r="C86" s="81">
        <f t="shared" si="10"/>
        <v>3874635.2</v>
      </c>
      <c r="D86" s="82">
        <f t="shared" si="10"/>
        <v>145482.2</v>
      </c>
      <c r="E86" s="82">
        <f t="shared" si="10"/>
        <v>3693120.3000000003</v>
      </c>
      <c r="F86" s="82">
        <f>F12+F31+F22+F38+F46+F52+F58+F66+F76+F85</f>
        <v>164418.8</v>
      </c>
      <c r="G86" s="82">
        <f t="shared" si="10"/>
        <v>17021.3</v>
      </c>
      <c r="H86" s="82">
        <f t="shared" si="10"/>
        <v>74.8</v>
      </c>
      <c r="I86" s="82">
        <f t="shared" si="10"/>
        <v>56.7</v>
      </c>
      <c r="J86" s="82">
        <f t="shared" si="10"/>
        <v>191.3</v>
      </c>
      <c r="K86" s="83">
        <f t="shared" si="10"/>
        <v>336.2</v>
      </c>
      <c r="L86" s="81">
        <f t="shared" si="10"/>
        <v>65175.600000000006</v>
      </c>
      <c r="M86" s="82">
        <f t="shared" si="10"/>
        <v>7134.900000000001</v>
      </c>
      <c r="N86" s="82">
        <f t="shared" si="10"/>
        <v>164.1</v>
      </c>
      <c r="O86" s="83">
        <f t="shared" si="10"/>
        <v>57876.600000000006</v>
      </c>
    </row>
  </sheetData>
  <mergeCells count="27">
    <mergeCell ref="A77:O77"/>
    <mergeCell ref="A47:O47"/>
    <mergeCell ref="A53:O53"/>
    <mergeCell ref="A59:O59"/>
    <mergeCell ref="A67:O67"/>
    <mergeCell ref="A13:O13"/>
    <mergeCell ref="A23:O23"/>
    <mergeCell ref="A32:O32"/>
    <mergeCell ref="A39:O39"/>
    <mergeCell ref="A6:O6"/>
    <mergeCell ref="A2:A5"/>
    <mergeCell ref="B2:B5"/>
    <mergeCell ref="C2:K2"/>
    <mergeCell ref="E4:H4"/>
    <mergeCell ref="M4:M5"/>
    <mergeCell ref="N4:N5"/>
    <mergeCell ref="O4:O5"/>
    <mergeCell ref="A1:O1"/>
    <mergeCell ref="L2:O2"/>
    <mergeCell ref="C3:H3"/>
    <mergeCell ref="I3:I5"/>
    <mergeCell ref="J3:J5"/>
    <mergeCell ref="K3:K5"/>
    <mergeCell ref="L3:L5"/>
    <mergeCell ref="M3:O3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</cp:lastModifiedBy>
  <cp:lastPrinted>2010-05-27T08:02:02Z</cp:lastPrinted>
  <dcterms:created xsi:type="dcterms:W3CDTF">2008-04-23T14:30:57Z</dcterms:created>
  <dcterms:modified xsi:type="dcterms:W3CDTF">2011-05-18T13:15:59Z</dcterms:modified>
  <cp:category/>
  <cp:version/>
  <cp:contentType/>
  <cp:contentStatus/>
</cp:coreProperties>
</file>